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Z:\VOL1\29. 산대특\2025년\06. 훈련기관 모집\제2차 모집 공고\1.계획\2025년 산업구조변화대응 등 특화훈련 모집서식(양식)\"/>
    </mc:Choice>
  </mc:AlternateContent>
  <xr:revisionPtr revIDLastSave="0" documentId="13_ncr:1_{170AE1A9-CB86-4C07-9717-F7E25EE27129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산업구조변화대응 등 특화훈련 훈련과정 일람표" sheetId="9" r:id="rId1"/>
    <sheet name="지원 및 육성대상 산업(확정)" sheetId="13" r:id="rId2"/>
    <sheet name="NCS직종별 기준단가" sheetId="15" r:id="rId3"/>
    <sheet name="Sheet1" sheetId="12" r:id="rId4"/>
  </sheets>
  <definedNames>
    <definedName name="_xlnm._FilterDatabase" localSheetId="0" hidden="1">'산업구조변화대응 등 특화훈련 훈련과정 일람표'!$A$2:$Q$10</definedName>
    <definedName name="_xlnm.Print_Area" localSheetId="0">'산업구조변화대응 등 특화훈련 훈련과정 일람표'!$E$2:$Q$11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8" i="15" l="1"/>
  <c r="F95" i="15"/>
  <c r="F6" i="15"/>
  <c r="F7" i="15"/>
  <c r="F8" i="15"/>
  <c r="F9" i="15"/>
  <c r="F10" i="15"/>
  <c r="F11" i="15"/>
  <c r="F12" i="15"/>
  <c r="F13" i="15"/>
  <c r="F14" i="15"/>
  <c r="F15" i="15"/>
  <c r="F16" i="15"/>
  <c r="F17" i="15"/>
  <c r="F18" i="15"/>
  <c r="F19" i="15"/>
  <c r="F20" i="15"/>
  <c r="F21" i="15"/>
  <c r="F22" i="15"/>
  <c r="F23" i="15"/>
  <c r="F24" i="15"/>
  <c r="F25" i="15"/>
  <c r="F26" i="15"/>
  <c r="F27" i="15"/>
  <c r="F28" i="15"/>
  <c r="F29" i="15"/>
  <c r="F30" i="15"/>
  <c r="F31" i="15"/>
  <c r="F32" i="15"/>
  <c r="F33" i="15"/>
  <c r="F34" i="15"/>
  <c r="F35" i="15"/>
  <c r="F36" i="15"/>
  <c r="F37" i="15"/>
  <c r="F38" i="15"/>
  <c r="F39" i="15"/>
  <c r="F40" i="15"/>
  <c r="F41" i="15"/>
  <c r="F42" i="15"/>
  <c r="F43" i="15"/>
  <c r="F44" i="15"/>
  <c r="F45" i="15"/>
  <c r="F46" i="15"/>
  <c r="F47" i="15"/>
  <c r="F48" i="15"/>
  <c r="F49" i="15"/>
  <c r="F50" i="15"/>
  <c r="F51" i="15"/>
  <c r="F52" i="15"/>
  <c r="F53" i="15"/>
  <c r="F54" i="15"/>
  <c r="F55" i="15"/>
  <c r="F56" i="15"/>
  <c r="F57" i="15"/>
  <c r="F58" i="15"/>
  <c r="F59" i="15"/>
  <c r="F60" i="15"/>
  <c r="F61" i="15"/>
  <c r="F62" i="15"/>
  <c r="F63" i="15"/>
  <c r="F64" i="15"/>
  <c r="F65" i="15"/>
  <c r="F66" i="15"/>
  <c r="F67" i="15"/>
  <c r="F68" i="15"/>
  <c r="F69" i="15"/>
  <c r="F70" i="15"/>
  <c r="F71" i="15"/>
  <c r="F72" i="15"/>
  <c r="F73" i="15"/>
  <c r="F74" i="15"/>
  <c r="F75" i="15"/>
  <c r="F76" i="15"/>
  <c r="F77" i="15"/>
  <c r="F78" i="15"/>
  <c r="F79" i="15"/>
  <c r="F80" i="15"/>
  <c r="F81" i="15"/>
  <c r="F82" i="15"/>
  <c r="F83" i="15"/>
  <c r="F84" i="15"/>
  <c r="F85" i="15"/>
  <c r="F86" i="15"/>
  <c r="F87" i="15"/>
  <c r="F88" i="15"/>
  <c r="F89" i="15"/>
  <c r="F90" i="15"/>
  <c r="F91" i="15"/>
  <c r="F92" i="15"/>
  <c r="F93" i="15"/>
  <c r="F94" i="15"/>
  <c r="F96" i="15"/>
  <c r="F97" i="15"/>
  <c r="F98" i="15"/>
  <c r="F99" i="15"/>
  <c r="F100" i="15"/>
  <c r="F101" i="15"/>
  <c r="F102" i="15"/>
  <c r="F103" i="15"/>
  <c r="F104" i="15"/>
  <c r="F105" i="15"/>
  <c r="F106" i="15"/>
  <c r="F107" i="15"/>
  <c r="F108" i="15"/>
  <c r="F109" i="15"/>
  <c r="F110" i="15"/>
  <c r="F111" i="15"/>
  <c r="F112" i="15"/>
  <c r="F113" i="15"/>
  <c r="F114" i="15"/>
  <c r="F115" i="15"/>
  <c r="F116" i="15"/>
  <c r="F117" i="15"/>
  <c r="F118" i="15"/>
  <c r="F119" i="15"/>
  <c r="F120" i="15"/>
  <c r="F121" i="15"/>
  <c r="F122" i="15"/>
  <c r="F123" i="15"/>
  <c r="F124" i="15"/>
  <c r="F125" i="15"/>
  <c r="F126" i="15"/>
  <c r="F127" i="15"/>
  <c r="F128" i="15"/>
  <c r="F129" i="15"/>
  <c r="F130" i="15"/>
  <c r="F131" i="15"/>
  <c r="F132" i="15"/>
  <c r="F133" i="15"/>
  <c r="F134" i="15"/>
  <c r="F135" i="15"/>
  <c r="F136" i="15"/>
  <c r="F137" i="15"/>
  <c r="F138" i="15"/>
  <c r="F139" i="15"/>
  <c r="F140" i="15"/>
  <c r="F141" i="15"/>
  <c r="F142" i="15"/>
  <c r="F143" i="15"/>
  <c r="F144" i="15"/>
  <c r="F145" i="15"/>
  <c r="F146" i="15"/>
  <c r="F147" i="15"/>
  <c r="F148" i="15"/>
  <c r="F149" i="15"/>
  <c r="F150" i="15"/>
  <c r="F151" i="15"/>
  <c r="F152" i="15"/>
  <c r="F153" i="15"/>
  <c r="F154" i="15"/>
  <c r="F155" i="15"/>
  <c r="F156" i="15"/>
  <c r="F157" i="15"/>
  <c r="F158" i="15"/>
  <c r="F159" i="15"/>
  <c r="F160" i="15"/>
  <c r="F161" i="15"/>
  <c r="F162" i="15"/>
  <c r="F163" i="15"/>
  <c r="F164" i="15"/>
  <c r="F165" i="15"/>
  <c r="F166" i="15"/>
  <c r="F167" i="15"/>
  <c r="F168" i="15"/>
  <c r="F169" i="15"/>
  <c r="F170" i="15"/>
  <c r="F171" i="15"/>
  <c r="F172" i="15"/>
  <c r="F173" i="15"/>
  <c r="F174" i="15"/>
  <c r="F175" i="15"/>
  <c r="F176" i="15"/>
  <c r="F177" i="15"/>
  <c r="F178" i="15"/>
  <c r="F179" i="15"/>
  <c r="F180" i="15"/>
  <c r="F181" i="15"/>
  <c r="F182" i="15"/>
  <c r="F183" i="15"/>
  <c r="F184" i="15"/>
  <c r="F185" i="15"/>
  <c r="F186" i="15"/>
  <c r="F187" i="15"/>
  <c r="F188" i="15"/>
  <c r="F189" i="15"/>
  <c r="F190" i="15"/>
  <c r="F191" i="15"/>
  <c r="F192" i="15"/>
  <c r="F193" i="15"/>
  <c r="F194" i="15"/>
  <c r="F195" i="15"/>
  <c r="F196" i="15"/>
  <c r="F197" i="15"/>
  <c r="F198" i="15"/>
  <c r="F199" i="15"/>
  <c r="F200" i="15"/>
  <c r="F201" i="15"/>
  <c r="F202" i="15"/>
  <c r="F203" i="15"/>
  <c r="F204" i="15"/>
  <c r="F205" i="15"/>
  <c r="F206" i="15"/>
  <c r="F207" i="15"/>
  <c r="F208" i="15"/>
  <c r="F209" i="15"/>
  <c r="F210" i="15"/>
  <c r="F211" i="15"/>
  <c r="F212" i="15"/>
  <c r="F213" i="15"/>
  <c r="F214" i="15"/>
  <c r="F215" i="15"/>
  <c r="F216" i="15"/>
  <c r="F217" i="15"/>
  <c r="F218" i="15"/>
  <c r="F219" i="15"/>
  <c r="F220" i="15"/>
  <c r="F221" i="15"/>
  <c r="F222" i="15"/>
  <c r="F223" i="15"/>
  <c r="F224" i="15"/>
  <c r="F225" i="15"/>
  <c r="F226" i="15"/>
  <c r="F227" i="15"/>
  <c r="F228" i="15"/>
  <c r="F229" i="15"/>
  <c r="F230" i="15"/>
  <c r="F231" i="15"/>
  <c r="F232" i="15"/>
  <c r="F233" i="15"/>
  <c r="F234" i="15"/>
  <c r="F235" i="15"/>
  <c r="F236" i="15"/>
  <c r="F237" i="15"/>
  <c r="F239" i="15"/>
  <c r="F240" i="15"/>
  <c r="F241" i="15"/>
  <c r="F242" i="15"/>
  <c r="F243" i="15"/>
  <c r="F244" i="15"/>
  <c r="F245" i="15"/>
  <c r="F246" i="15"/>
  <c r="F247" i="15"/>
  <c r="F248" i="15"/>
  <c r="F249" i="15"/>
  <c r="F250" i="15"/>
  <c r="F251" i="15"/>
  <c r="F252" i="15"/>
  <c r="F253" i="15"/>
  <c r="F254" i="15"/>
  <c r="F255" i="15"/>
  <c r="F256" i="15"/>
  <c r="F257" i="15"/>
  <c r="F258" i="15"/>
  <c r="F259" i="15"/>
  <c r="F260" i="15"/>
  <c r="F261" i="15"/>
  <c r="F262" i="15"/>
  <c r="F263" i="15"/>
  <c r="F264" i="15"/>
  <c r="F265" i="15"/>
  <c r="F266" i="15"/>
  <c r="F267" i="15"/>
  <c r="F268" i="15"/>
  <c r="F269" i="15"/>
  <c r="F270" i="15"/>
  <c r="F271" i="15"/>
  <c r="F272" i="15"/>
  <c r="F273" i="15"/>
  <c r="F274" i="15"/>
  <c r="F275" i="15"/>
  <c r="F276" i="15"/>
  <c r="F277" i="15"/>
  <c r="F278" i="15"/>
  <c r="F279" i="15"/>
  <c r="F280" i="15"/>
  <c r="F281" i="15"/>
  <c r="F282" i="15"/>
  <c r="F283" i="15"/>
  <c r="F284" i="15"/>
  <c r="F285" i="15"/>
  <c r="F5" i="15"/>
  <c r="M10" i="9" l="1"/>
  <c r="M8" i="9"/>
  <c r="M9" i="9"/>
  <c r="M4" i="9"/>
  <c r="O4" i="9"/>
  <c r="M5" i="9"/>
  <c r="M6" i="9"/>
  <c r="M7" i="9"/>
  <c r="Q4" i="9" l="1"/>
  <c r="O5" i="9" l="1"/>
  <c r="O6" i="9"/>
  <c r="O7" i="9"/>
  <c r="O8" i="9"/>
  <c r="O9" i="9"/>
  <c r="O10" i="9"/>
  <c r="Q5" i="9" l="1"/>
  <c r="Q6" i="9"/>
  <c r="Q7" i="9"/>
  <c r="Q8" i="9"/>
  <c r="Q9" i="9"/>
  <c r="Q10" i="9"/>
  <c r="M3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PC</author>
    <author>admin</author>
  </authors>
  <commentList>
    <comment ref="E2" authorId="0" shapeId="0" xr:uid="{B859AF3C-122B-49EB-8000-4F379F849222}">
      <text>
        <r>
          <rPr>
            <b/>
            <sz val="9"/>
            <color indexed="81"/>
            <rFont val="Tahoma"/>
            <family val="2"/>
          </rPr>
          <t>NCS</t>
        </r>
        <r>
          <rPr>
            <b/>
            <sz val="9"/>
            <color indexed="81"/>
            <rFont val="돋움"/>
            <family val="3"/>
            <charset val="129"/>
          </rPr>
          <t>직무코드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대중소세분류</t>
        </r>
        <r>
          <rPr>
            <b/>
            <sz val="9"/>
            <color indexed="81"/>
            <rFont val="Tahoma"/>
            <family val="2"/>
          </rPr>
          <t xml:space="preserve">) </t>
        </r>
        <r>
          <rPr>
            <b/>
            <sz val="9"/>
            <color indexed="81"/>
            <rFont val="돋움"/>
            <family val="3"/>
            <charset val="129"/>
          </rPr>
          <t>기재</t>
        </r>
      </text>
    </comment>
    <comment ref="F2" authorId="1" shapeId="0" xr:uid="{00000000-0006-0000-0000-000001000000}">
      <text>
        <r>
          <rPr>
            <sz val="9"/>
            <color indexed="81"/>
            <rFont val="Tahoma"/>
            <family val="2"/>
          </rPr>
          <t xml:space="preserve">NCS </t>
        </r>
        <r>
          <rPr>
            <sz val="9"/>
            <color indexed="81"/>
            <rFont val="돋움"/>
            <family val="3"/>
            <charset val="129"/>
          </rPr>
          <t>레벨수준에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
능력단위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여러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활용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</t>
        </r>
        <r>
          <rPr>
            <sz val="9"/>
            <color indexed="81"/>
            <rFont val="Tahoma"/>
            <family val="2"/>
          </rPr>
          <t xml:space="preserve">,
</t>
        </r>
        <r>
          <rPr>
            <sz val="9"/>
            <color indexed="81"/>
            <rFont val="돋움"/>
            <family val="3"/>
            <charset val="129"/>
          </rPr>
          <t>높은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레벨로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표기</t>
        </r>
      </text>
    </comment>
    <comment ref="H2" authorId="0" shapeId="0" xr:uid="{7223A09D-9FD5-4341-8917-EF29E3A9BF93}">
      <text>
        <r>
          <rPr>
            <b/>
            <sz val="9"/>
            <color indexed="81"/>
            <rFont val="돋움"/>
            <family val="3"/>
            <charset val="129"/>
          </rPr>
          <t>과정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승인일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기준
훈련실시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예정일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기재
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최소</t>
        </r>
        <r>
          <rPr>
            <b/>
            <sz val="9"/>
            <color indexed="81"/>
            <rFont val="Tahoma"/>
            <family val="2"/>
          </rPr>
          <t>3</t>
        </r>
        <r>
          <rPr>
            <b/>
            <sz val="9"/>
            <color indexed="81"/>
            <rFont val="돋움"/>
            <family val="3"/>
            <charset val="129"/>
          </rPr>
          <t>개월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이내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실시</t>
        </r>
        <r>
          <rPr>
            <b/>
            <sz val="9"/>
            <color indexed="81"/>
            <rFont val="Tahoma"/>
            <family val="2"/>
          </rPr>
          <t>)</t>
        </r>
      </text>
    </comment>
  </commentList>
</comments>
</file>

<file path=xl/sharedStrings.xml><?xml version="1.0" encoding="utf-8"?>
<sst xmlns="http://schemas.openxmlformats.org/spreadsheetml/2006/main" count="663" uniqueCount="586">
  <si>
    <t>훈련수준</t>
    <phoneticPr fontId="2" type="noConversion"/>
  </si>
  <si>
    <t>총훈련비용</t>
  </si>
  <si>
    <t>연인원</t>
    <phoneticPr fontId="2" type="noConversion"/>
  </si>
  <si>
    <t>훈련
일수</t>
    <phoneticPr fontId="2" type="noConversion"/>
  </si>
  <si>
    <t>훈련
시간①</t>
    <phoneticPr fontId="2" type="noConversion"/>
  </si>
  <si>
    <t>훈련
인원②</t>
    <phoneticPr fontId="2" type="noConversion"/>
  </si>
  <si>
    <t>개설
횟수③</t>
    <phoneticPr fontId="2" type="noConversion"/>
  </si>
  <si>
    <t>육성산업</t>
    <phoneticPr fontId="2" type="noConversion"/>
  </si>
  <si>
    <t>지원산업</t>
    <phoneticPr fontId="2" type="noConversion"/>
  </si>
  <si>
    <t>훈련과정명 (예정)</t>
    <phoneticPr fontId="2" type="noConversion"/>
  </si>
  <si>
    <t>훈련분야
(NCS소분류 기준)</t>
    <phoneticPr fontId="2" type="noConversion"/>
  </si>
  <si>
    <t>훈련기관명</t>
    <phoneticPr fontId="2" type="noConversion"/>
  </si>
  <si>
    <t>요율
(100% or 130%)</t>
    <phoneticPr fontId="2" type="noConversion"/>
  </si>
  <si>
    <t>고무제품 제조업</t>
  </si>
  <si>
    <t>1차 철강 제조업</t>
  </si>
  <si>
    <t>1차 비철금속 제조업</t>
  </si>
  <si>
    <t>구조용 금속제품, 탱크 및 증기발생기 제조업</t>
  </si>
  <si>
    <t>기타 금속가공제품 제조업</t>
  </si>
  <si>
    <t>전자부품 제조업</t>
  </si>
  <si>
    <t>측정, 시험, 항해, 제어 및 기타 정밀기기 제조업; 광학제외</t>
  </si>
  <si>
    <t>전동기, 발전기 및 전기 변환․공급․제어 장치 제조업</t>
  </si>
  <si>
    <t>일반 목적용 기계 제조업</t>
  </si>
  <si>
    <t>특수 목적용 기계 제조업</t>
  </si>
  <si>
    <t>자동차 차체 및 트레일러 제조업</t>
  </si>
  <si>
    <t>자동차 신품 부품 제조업</t>
  </si>
  <si>
    <t>자동차 재제조 부품 제조업</t>
  </si>
  <si>
    <t>항공기, 우주선 및 부품 제조업</t>
  </si>
  <si>
    <t>산업용 기계 및 장비 수리업</t>
  </si>
  <si>
    <t>육성산업</t>
    <phoneticPr fontId="2" type="noConversion"/>
  </si>
  <si>
    <t>도축, 육류 가공 및 저장 처리업</t>
  </si>
  <si>
    <t>과실, 채소 가공 및 저장 처리업</t>
  </si>
  <si>
    <t>기타 식품 제조업</t>
  </si>
  <si>
    <t>기타 섬유제품 제조업</t>
  </si>
  <si>
    <t>플라스틱 제품 제조업</t>
  </si>
  <si>
    <t>전자 부품 제조업</t>
  </si>
  <si>
    <t>영상 및 음향 기기 제조업</t>
  </si>
  <si>
    <t>전동기, 발전기 및 전기 변환·공급·제어 장치 제조업</t>
  </si>
  <si>
    <t>기타 전기장비 제조업</t>
  </si>
  <si>
    <t>가구 제조업</t>
  </si>
  <si>
    <t>음․식료품 및 담배 도매업</t>
  </si>
  <si>
    <t>종합 소매업</t>
  </si>
  <si>
    <t>육상 여객 운송업</t>
  </si>
  <si>
    <t>기타 운송관련 서비스업</t>
  </si>
  <si>
    <t>일반 및 생활 숙박시설 운영업</t>
  </si>
  <si>
    <t>음식점업</t>
  </si>
  <si>
    <t>부동산관련 서비스업</t>
  </si>
  <si>
    <t>건물․산업설비 청소 및 방제 서비스업</t>
  </si>
  <si>
    <t>고용 알선 및 인력 공급업</t>
  </si>
  <si>
    <t>기타 사업 지원 서비스업</t>
  </si>
  <si>
    <t>지원대상산업</t>
    <phoneticPr fontId="2" type="noConversion"/>
  </si>
  <si>
    <t>산업구분(코드)</t>
    <phoneticPr fontId="2" type="noConversion"/>
  </si>
  <si>
    <t>180101 섬유·의복</t>
  </si>
  <si>
    <t>-</t>
  </si>
  <si>
    <t>190202 전부품기획·생산</t>
  </si>
  <si>
    <t>190105 전기기기제작</t>
  </si>
  <si>
    <t>150602 자동차제작</t>
  </si>
  <si>
    <t>100301 일반판매</t>
  </si>
  <si>
    <r>
      <t>090101 자동차운전</t>
    </r>
    <r>
      <rPr>
        <sz val="9.5"/>
        <color rgb="FF000000"/>
        <rFont val="휴먼가는샘체"/>
        <charset val="129"/>
      </rPr>
      <t>․</t>
    </r>
    <r>
      <rPr>
        <sz val="9.5"/>
        <color rgb="FF000000"/>
        <rFont val="맑은 고딕"/>
        <family val="3"/>
        <charset val="129"/>
        <scheme val="minor"/>
      </rPr>
      <t>운송</t>
    </r>
  </si>
  <si>
    <t>120302 숙박서비스</t>
  </si>
  <si>
    <t>210101 식품가공
210102 식품저장</t>
    <phoneticPr fontId="2" type="noConversion"/>
  </si>
  <si>
    <t>150201 절삭가공
150202 특수가공
150301 기계조립</t>
    <phoneticPr fontId="2" type="noConversion"/>
  </si>
  <si>
    <t>130101 음식조리
130102 식음료서비스</t>
    <phoneticPr fontId="2" type="noConversion"/>
  </si>
  <si>
    <t>100201 부동산컨설팅
100202 부동산관리
100203 부동산중개</t>
    <phoneticPr fontId="2" type="noConversion"/>
  </si>
  <si>
    <t>170401 플라스틱</t>
    <phoneticPr fontId="2" type="noConversion"/>
  </si>
  <si>
    <t>훈련
단가</t>
    <phoneticPr fontId="2" type="noConversion"/>
  </si>
  <si>
    <t>연번</t>
    <phoneticPr fontId="2" type="noConversion"/>
  </si>
  <si>
    <t>지원대상직종</t>
  </si>
  <si>
    <t>(한국표준산업분류 소분류)</t>
  </si>
  <si>
    <t>(NCS 소분류)</t>
  </si>
  <si>
    <t>NCS 소분류</t>
  </si>
  <si>
    <t>170401 플라스틱</t>
  </si>
  <si>
    <t>150602 자동차 제작</t>
  </si>
  <si>
    <t>190318 자율주행개발</t>
  </si>
  <si>
    <t>190319 원격시스템개발</t>
  </si>
  <si>
    <t>160106 비철금속재료제조</t>
  </si>
  <si>
    <t>기타 식품 제조업</t>
    <phoneticPr fontId="2" type="noConversion"/>
  </si>
  <si>
    <t>기타 섬유제품 제조업</t>
    <phoneticPr fontId="2" type="noConversion"/>
  </si>
  <si>
    <t>고무제품 제조업</t>
    <phoneticPr fontId="2" type="noConversion"/>
  </si>
  <si>
    <t>플라스틱 제품 제조업</t>
    <phoneticPr fontId="2" type="noConversion"/>
  </si>
  <si>
    <t>구조용 금속제품, 탱크 및 증기발생기 제조업</t>
    <phoneticPr fontId="2" type="noConversion"/>
  </si>
  <si>
    <t>영상 및 음향 기기 제조업</t>
    <phoneticPr fontId="2" type="noConversion"/>
  </si>
  <si>
    <t>기타 전기장비 제조업</t>
    <phoneticPr fontId="2" type="noConversion"/>
  </si>
  <si>
    <t>자동차 신품 부품 제조업</t>
    <phoneticPr fontId="2" type="noConversion"/>
  </si>
  <si>
    <t>건물․산업설비 청소 및 방제 서비스업</t>
    <phoneticPr fontId="2" type="noConversion"/>
  </si>
  <si>
    <t xml:space="preserve">■훈련과정 일람표 </t>
    <phoneticPr fontId="2" type="noConversion"/>
  </si>
  <si>
    <t>※ 노란색 부분 임의 수정 불가</t>
    <phoneticPr fontId="2" type="noConversion"/>
  </si>
  <si>
    <t>※ 육성산업, 지원산업, 훈련수준 : 유효성 설정, 임의 입력 불가</t>
    <phoneticPr fontId="2" type="noConversion"/>
  </si>
  <si>
    <t>※ 육성산업 및 지원산업 선택시 지원대상육성산업(확정) 탭 확인 후 입력</t>
    <phoneticPr fontId="2" type="noConversion"/>
  </si>
  <si>
    <t>NCS 직종</t>
  </si>
  <si>
    <t>기준단가 (단위:원)</t>
  </si>
  <si>
    <t>기준</t>
  </si>
  <si>
    <t>(단위:원)</t>
  </si>
  <si>
    <t>대분류</t>
  </si>
  <si>
    <t>중분류</t>
  </si>
  <si>
    <t>소분류</t>
  </si>
  <si>
    <t>01. 사업관리</t>
  </si>
  <si>
    <t>01. 프로젝트관리</t>
  </si>
  <si>
    <t>02. 해외관리</t>
  </si>
  <si>
    <t>02. 경영･회계･사무</t>
  </si>
  <si>
    <t>01. 기획사무</t>
  </si>
  <si>
    <t>01. 경영기획</t>
  </si>
  <si>
    <t>02. 홍보･광고</t>
  </si>
  <si>
    <t>03. 마케팅</t>
  </si>
  <si>
    <t>02. 총무･인사</t>
  </si>
  <si>
    <t>01. 총무</t>
  </si>
  <si>
    <t>02. 인사･조직</t>
  </si>
  <si>
    <t>03. 일반사무</t>
  </si>
  <si>
    <t>03. 재무･회계</t>
  </si>
  <si>
    <t>01. 재무</t>
  </si>
  <si>
    <t>02. 회계</t>
  </si>
  <si>
    <t>04. 생산･품질관리</t>
  </si>
  <si>
    <t>01. 생산관리</t>
  </si>
  <si>
    <t>02. 품질관리</t>
  </si>
  <si>
    <t>03. 금융･보험</t>
  </si>
  <si>
    <t>01. 금융</t>
  </si>
  <si>
    <t>01. 금융영업</t>
  </si>
  <si>
    <t>02. 금융상품개발</t>
  </si>
  <si>
    <t>03. 신용분석</t>
  </si>
  <si>
    <t>04. 자산운용</t>
  </si>
  <si>
    <t>05. 금융영업지원</t>
  </si>
  <si>
    <t>06. 증권･외환</t>
  </si>
  <si>
    <t>02. 보험</t>
  </si>
  <si>
    <t>01. 보험상품개발</t>
  </si>
  <si>
    <t>02. 보험영업･계약</t>
  </si>
  <si>
    <t>03. 손해사정</t>
  </si>
  <si>
    <t>01. 학교교육</t>
  </si>
  <si>
    <t>02. 평생교육</t>
  </si>
  <si>
    <t>01. 평생교육</t>
  </si>
  <si>
    <t>02. 평생교육운영</t>
  </si>
  <si>
    <t>03. 직업교육</t>
  </si>
  <si>
    <t>01. 직업교육</t>
  </si>
  <si>
    <t>02. 이러닝</t>
  </si>
  <si>
    <t>05. 법률･경찰･소방･교도･국방</t>
  </si>
  <si>
    <t>01. 법률</t>
  </si>
  <si>
    <t>01. 법무</t>
  </si>
  <si>
    <t>02. 지식재산관리</t>
  </si>
  <si>
    <t>02. 소방방재</t>
  </si>
  <si>
    <t>01. 소방</t>
  </si>
  <si>
    <t>02. 방재</t>
  </si>
  <si>
    <t>03. 스마트재난관리</t>
  </si>
  <si>
    <t>06. 보건･의료</t>
  </si>
  <si>
    <t>01. 보건</t>
  </si>
  <si>
    <t>01. 의료기술지원</t>
  </si>
  <si>
    <t>02. 보건지원</t>
  </si>
  <si>
    <t>03. 약무</t>
  </si>
  <si>
    <t>02. 의료</t>
  </si>
  <si>
    <t>01. 임상의학</t>
  </si>
  <si>
    <t>02. 간호</t>
  </si>
  <si>
    <t>03. 기초의학</t>
  </si>
  <si>
    <t>04. 임상지원</t>
  </si>
  <si>
    <t>07. 사회복지･종교</t>
  </si>
  <si>
    <t>01. 사회복지</t>
  </si>
  <si>
    <t>01. 사회복지정책</t>
  </si>
  <si>
    <t>02. 사회복지서비스</t>
  </si>
  <si>
    <t>02. 상담</t>
  </si>
  <si>
    <t>01. 직업상담서비스</t>
  </si>
  <si>
    <t>02. 청소년지도</t>
  </si>
  <si>
    <t>03. 심리상담</t>
  </si>
  <si>
    <t>03. 보육</t>
  </si>
  <si>
    <t>01. 보육</t>
  </si>
  <si>
    <t>01. 문화･예술</t>
  </si>
  <si>
    <t>01. 문화예술경영</t>
  </si>
  <si>
    <t>02. 실용예술</t>
  </si>
  <si>
    <t>03. 공연예술</t>
  </si>
  <si>
    <t>04. 문화재관리</t>
  </si>
  <si>
    <t>02. 디자인</t>
  </si>
  <si>
    <t>01. 디자인</t>
  </si>
  <si>
    <t>03. 문화콘텐츠</t>
  </si>
  <si>
    <t>01. 문화콘텐츠기획</t>
  </si>
  <si>
    <t>02. 문화콘텐츠제작</t>
  </si>
  <si>
    <t>03. 문화콘텐츠유통･서비스</t>
  </si>
  <si>
    <t>04. 영상제작</t>
  </si>
  <si>
    <t>09. 운전･운송</t>
  </si>
  <si>
    <t>01. 자동차운전･운송</t>
  </si>
  <si>
    <t>02. 철도운전･운송</t>
  </si>
  <si>
    <t>01. 철도운전운영</t>
  </si>
  <si>
    <t>02. 철도시설유지보수</t>
  </si>
  <si>
    <t>03. 선박운전･운송</t>
  </si>
  <si>
    <t>01. 선박운항</t>
  </si>
  <si>
    <t>02. 검수･검량</t>
  </si>
  <si>
    <t>04. 항공운전･운송</t>
  </si>
  <si>
    <t>01. 항공기조종운송</t>
  </si>
  <si>
    <t>02. 항공운항</t>
  </si>
  <si>
    <t>03. 항행안전시설</t>
  </si>
  <si>
    <t>10. 영업판매</t>
  </si>
  <si>
    <t>01. 영업</t>
  </si>
  <si>
    <t>01. 일반･해외영업</t>
  </si>
  <si>
    <t>02. 부동산</t>
  </si>
  <si>
    <t>01. 부동산컨설팅</t>
  </si>
  <si>
    <t>02. 부동산관리</t>
  </si>
  <si>
    <t>03. 부동산중개</t>
  </si>
  <si>
    <t>04. 감정평가</t>
  </si>
  <si>
    <t>03. 판매</t>
  </si>
  <si>
    <t>01. e-비지니스</t>
  </si>
  <si>
    <t>02. 일반판매</t>
  </si>
  <si>
    <t>03. 상품중개⋅경매</t>
  </si>
  <si>
    <t>11. 경비･청소</t>
  </si>
  <si>
    <t>01. 경비</t>
  </si>
  <si>
    <t>01. 경비･경호</t>
  </si>
  <si>
    <t>02. 청소</t>
  </si>
  <si>
    <t>01. 청소</t>
  </si>
  <si>
    <t>12. 이용･숙박･여행･오락･스포츠</t>
  </si>
  <si>
    <t>01. 이･미용</t>
  </si>
  <si>
    <t>01. 이･미용서비스</t>
  </si>
  <si>
    <t>02. 결혼･장례</t>
  </si>
  <si>
    <t>01. 결혼서비스</t>
  </si>
  <si>
    <t>02. 장례서비스</t>
  </si>
  <si>
    <t>03. 관광･레저</t>
  </si>
  <si>
    <t>01. 여행서비스</t>
  </si>
  <si>
    <t>02. 숙박서비스</t>
  </si>
  <si>
    <t>03. 컨벤션</t>
  </si>
  <si>
    <t>04. 관광레저서비스</t>
  </si>
  <si>
    <t>04. 스포츠</t>
  </si>
  <si>
    <t>01. 스포츠용품</t>
  </si>
  <si>
    <t>02. 스포츠시설</t>
  </si>
  <si>
    <t>03. 스포츠경기･지도</t>
  </si>
  <si>
    <t>04. 스포츠마케팅</t>
  </si>
  <si>
    <t>05. 레크리에이션</t>
  </si>
  <si>
    <t>13. 음식서비스</t>
  </si>
  <si>
    <t>01. 식음료조리･서비스</t>
  </si>
  <si>
    <t>01. 음식조리</t>
  </si>
  <si>
    <t>02. 식음료서비스</t>
  </si>
  <si>
    <t>03. 외식경영</t>
  </si>
  <si>
    <t>14. 건설</t>
  </si>
  <si>
    <t>01. 건설공사관리</t>
  </si>
  <si>
    <t>01. 건설시공전관리</t>
  </si>
  <si>
    <t>02. 건설시공관리</t>
  </si>
  <si>
    <t>03. 건설시공후관리</t>
  </si>
  <si>
    <t>02. 토목</t>
  </si>
  <si>
    <t>01. 토목설계･감리</t>
  </si>
  <si>
    <t>02. 토목시공</t>
  </si>
  <si>
    <t>03. 측량･지리정보개발</t>
  </si>
  <si>
    <t>03. 건축</t>
  </si>
  <si>
    <t>01. 건축설계･감리</t>
  </si>
  <si>
    <t>02. 건축시공</t>
  </si>
  <si>
    <t>03. 건축설비설계･시공</t>
  </si>
  <si>
    <t>04. 플랜트</t>
  </si>
  <si>
    <t>01. 플랜트설계･감리</t>
  </si>
  <si>
    <t>02. 플랜트시공</t>
  </si>
  <si>
    <t>03. 플랜트사업관리</t>
  </si>
  <si>
    <t>05. 조경</t>
  </si>
  <si>
    <t>01. 조경</t>
  </si>
  <si>
    <t>06. 도시･교통</t>
  </si>
  <si>
    <t>01. 국토･도시계획</t>
  </si>
  <si>
    <t>02. 교통계획･설계</t>
  </si>
  <si>
    <t>03. 주거서비스</t>
  </si>
  <si>
    <t>04. 지능형교통</t>
  </si>
  <si>
    <t>07. 건설기계운전･정비</t>
  </si>
  <si>
    <t>01. 토공기계운전</t>
  </si>
  <si>
    <t>02. 기초공건설기계운전</t>
  </si>
  <si>
    <t>03. 콘크리트공기계운전</t>
  </si>
  <si>
    <t>04. 적재기계운전</t>
  </si>
  <si>
    <t>05. 양중기계운전</t>
  </si>
  <si>
    <t>06. 건설기계정비</t>
  </si>
  <si>
    <t>08. 해양자원</t>
  </si>
  <si>
    <t>01. 해양환경조사</t>
  </si>
  <si>
    <t>02. 해양환경관리</t>
  </si>
  <si>
    <t>04. 해양자원개발･관리</t>
  </si>
  <si>
    <t>05. 잠수</t>
  </si>
  <si>
    <t>15. 기계</t>
  </si>
  <si>
    <t>01. 기계설계</t>
  </si>
  <si>
    <t>01. 설계기획</t>
  </si>
  <si>
    <t>02. 기계설계</t>
  </si>
  <si>
    <t>02. 기계가공</t>
  </si>
  <si>
    <t>01. 절삭가공</t>
  </si>
  <si>
    <t>02. 특수가공</t>
  </si>
  <si>
    <t>03. 기계조립･관리</t>
  </si>
  <si>
    <t>01. 기계조립</t>
  </si>
  <si>
    <t>02. 기계생산관리</t>
  </si>
  <si>
    <t>04. 기계품질관리</t>
  </si>
  <si>
    <t>01. 기계품질관리</t>
  </si>
  <si>
    <t>05. 기계장치설치</t>
  </si>
  <si>
    <t>01. 기계장비설치･정비</t>
  </si>
  <si>
    <t>02. 냉동공조설비</t>
  </si>
  <si>
    <t>03. 이륜차정비</t>
  </si>
  <si>
    <t>06. 자동차</t>
  </si>
  <si>
    <t>01. 자동차설계</t>
  </si>
  <si>
    <t>02. 자동차제작</t>
  </si>
  <si>
    <t>03. 자동차정비</t>
  </si>
  <si>
    <t>04. 자동차정비관리</t>
  </si>
  <si>
    <t>05. 자동차관리</t>
  </si>
  <si>
    <t>07. 철도차량제작</t>
  </si>
  <si>
    <t>01. 철도차량설계･제작</t>
  </si>
  <si>
    <t>02. 철도차량유지보수</t>
  </si>
  <si>
    <t>08. 조선</t>
  </si>
  <si>
    <t>01. 선박설계</t>
  </si>
  <si>
    <t>02. 선체건조</t>
  </si>
  <si>
    <t>03. 선박의장생산</t>
  </si>
  <si>
    <t>04. 선박품질관리</t>
  </si>
  <si>
    <t>05. 선박생산관리</t>
  </si>
  <si>
    <t>06. 시운전</t>
  </si>
  <si>
    <t>07. 선박정비</t>
  </si>
  <si>
    <t>08. 레저선박</t>
  </si>
  <si>
    <t>09. 항공기제작</t>
  </si>
  <si>
    <t>01. 항공기설계</t>
  </si>
  <si>
    <t>02. 항공기제작</t>
  </si>
  <si>
    <t>03. 항공기정비</t>
  </si>
  <si>
    <t>04. 항공장비관리</t>
  </si>
  <si>
    <t>10. 금형</t>
  </si>
  <si>
    <t>00. 금형(공통)</t>
  </si>
  <si>
    <t>01. 사출금형</t>
  </si>
  <si>
    <t>02. 프레스금형</t>
  </si>
  <si>
    <t>03. 다이캐스팅금형</t>
  </si>
  <si>
    <t>01. 스마트공장(smart factory)설계</t>
  </si>
  <si>
    <t>02. 스마트공장(smart factory)설치</t>
  </si>
  <si>
    <t>16. 재료</t>
  </si>
  <si>
    <t>01. 금속재료</t>
  </si>
  <si>
    <t>01. 금속엔지니어링</t>
  </si>
  <si>
    <t>02. 금속재료제조</t>
  </si>
  <si>
    <t>03. 금속가공</t>
  </si>
  <si>
    <t>04. 표면처리</t>
  </si>
  <si>
    <t>05. 용접</t>
  </si>
  <si>
    <t>06. 비철금속재료제조</t>
  </si>
  <si>
    <t>02. 화학공정관리</t>
  </si>
  <si>
    <t>03. 화학제품연구개발</t>
  </si>
  <si>
    <t>18. 섬유･의복</t>
  </si>
  <si>
    <t>01. 섬유제조</t>
  </si>
  <si>
    <t>01. 섬유생산</t>
  </si>
  <si>
    <t>02. 섬유가공</t>
  </si>
  <si>
    <t>03. 섬유생산관리</t>
  </si>
  <si>
    <t>02. 패션</t>
  </si>
  <si>
    <t>01. 패션제품기획</t>
  </si>
  <si>
    <t>02. 패션제품생산</t>
  </si>
  <si>
    <t>03. 패션제품유통</t>
  </si>
  <si>
    <t>04. 신발개발･생산</t>
  </si>
  <si>
    <t>03. 의복관리</t>
  </si>
  <si>
    <t>01. 세탁·수선</t>
  </si>
  <si>
    <t>19. 전기･전자</t>
  </si>
  <si>
    <t>01. 전기</t>
  </si>
  <si>
    <t>01. 발전설비설계</t>
  </si>
  <si>
    <t>02. 발전설비운영</t>
  </si>
  <si>
    <t>03. 송배전설비</t>
  </si>
  <si>
    <t>04. 지능형전력망설비</t>
  </si>
  <si>
    <t>05. 전기기기제작</t>
  </si>
  <si>
    <t>06. 전기설비설계･감리</t>
  </si>
  <si>
    <t>07. 전기공사</t>
  </si>
  <si>
    <t>08. 전기자동제어</t>
  </si>
  <si>
    <t>09. 전기철도</t>
  </si>
  <si>
    <t>10. 철도신호제어</t>
  </si>
  <si>
    <t>11. 초임계CO₂발전</t>
  </si>
  <si>
    <t>12. 전기저장장치</t>
  </si>
  <si>
    <t>13. 미래형전기시스템</t>
  </si>
  <si>
    <t>02. 전자기기일반</t>
  </si>
  <si>
    <t>01. 전자제품개발기획･생산</t>
  </si>
  <si>
    <t>02. 전자부품기획･생산</t>
  </si>
  <si>
    <t>03. 전자제품고객지원</t>
  </si>
  <si>
    <t>03. 전자기기개발</t>
  </si>
  <si>
    <t>01. 가전기기개발</t>
  </si>
  <si>
    <t>02. 산업용전자기기개발</t>
  </si>
  <si>
    <t>03. 정보통신기기개발</t>
  </si>
  <si>
    <t>04. 전자응용기기개발</t>
  </si>
  <si>
    <t>05. 전자부품개발</t>
  </si>
  <si>
    <t>06. 반도체개발</t>
  </si>
  <si>
    <t>07. 디스플레이개발</t>
  </si>
  <si>
    <t>08. 로봇개발</t>
  </si>
  <si>
    <t>09. 의료장비제조</t>
  </si>
  <si>
    <t>10. 광기술개발</t>
  </si>
  <si>
    <t>11. 3D프린터개발</t>
  </si>
  <si>
    <t>12. 가상훈련시스템개발</t>
  </si>
  <si>
    <t>13. 착용형스마트기기</t>
  </si>
  <si>
    <t>14. 플렉시블디스플레이개발</t>
  </si>
  <si>
    <t>15. 스마트팜개발</t>
  </si>
  <si>
    <t>16. OLED개발</t>
  </si>
  <si>
    <t>17. 커넥티드카개발</t>
  </si>
  <si>
    <t>20. 정보통신</t>
  </si>
  <si>
    <t>01. 정보기술</t>
  </si>
  <si>
    <t>01. 정보기술전략･계획</t>
  </si>
  <si>
    <t>02. 정보기술개발</t>
  </si>
  <si>
    <t>03. 정보기술운영</t>
  </si>
  <si>
    <t>04. 정보기술관리</t>
  </si>
  <si>
    <t>05. 정보기술영업</t>
  </si>
  <si>
    <t>06. 정보보호</t>
  </si>
  <si>
    <t>07. 인공지능</t>
  </si>
  <si>
    <t>08. 블록체인</t>
  </si>
  <si>
    <t>09. 스마트물류</t>
  </si>
  <si>
    <t>10. 디지털트윈</t>
  </si>
  <si>
    <t>02. 통신기술</t>
  </si>
  <si>
    <t>01. 유선통신구축</t>
  </si>
  <si>
    <t>02. 무선통신구축</t>
  </si>
  <si>
    <t>03. 통신서비스</t>
  </si>
  <si>
    <t>04. 실감형콘텐츠제작</t>
  </si>
  <si>
    <t>03. 방송기술</t>
  </si>
  <si>
    <t>01. 방송제작기술</t>
  </si>
  <si>
    <t>02. 방송플랫폼기술</t>
  </si>
  <si>
    <t>03. 방송서비스</t>
  </si>
  <si>
    <t>21. 식품가공</t>
  </si>
  <si>
    <t>01. 식품가공</t>
  </si>
  <si>
    <t>02. 식품저장</t>
  </si>
  <si>
    <t>03. 식품유통</t>
  </si>
  <si>
    <t>02. 제과･제빵･떡제조</t>
  </si>
  <si>
    <t>01. 제과･제빵･떡제조</t>
  </si>
  <si>
    <t>22. 인쇄･목재･가구･공예</t>
  </si>
  <si>
    <t>01. 인쇄･출판</t>
  </si>
  <si>
    <t>01. 출판</t>
  </si>
  <si>
    <t>02. 인쇄</t>
  </si>
  <si>
    <t>02. 공예</t>
  </si>
  <si>
    <t>01. 공예</t>
  </si>
  <si>
    <t>02. 귀금속･보석</t>
  </si>
  <si>
    <t>23. 환경･에너지･안전</t>
  </si>
  <si>
    <t>01. 산업환경</t>
  </si>
  <si>
    <t>01. 수질관리</t>
  </si>
  <si>
    <t>02. 대기관리</t>
  </si>
  <si>
    <t>03. 폐기물관리</t>
  </si>
  <si>
    <t>04. 소음진동관리</t>
  </si>
  <si>
    <t>05. 토양․지하수관리</t>
  </si>
  <si>
    <t>02. 환경보건</t>
  </si>
  <si>
    <t>01. 환경보건관리</t>
  </si>
  <si>
    <t>03. 자연환경</t>
  </si>
  <si>
    <t>01. 생태복원･관리</t>
  </si>
  <si>
    <t>04. 환경서비스</t>
  </si>
  <si>
    <t>01. 환경경영</t>
  </si>
  <si>
    <t>02. 환경평가</t>
  </si>
  <si>
    <t>05. 에너지･자원</t>
  </si>
  <si>
    <t>01. 광산조사･탐사</t>
  </si>
  <si>
    <t>02. 광물･석유자원개발･생산</t>
  </si>
  <si>
    <t>03. 광산환경관리</t>
  </si>
  <si>
    <t>04. 광산보안</t>
  </si>
  <si>
    <t>06. 에너지관리</t>
  </si>
  <si>
    <t>06. 산업안전</t>
  </si>
  <si>
    <t>01. 산업안전관리</t>
  </si>
  <si>
    <t>02. 산업보건관리</t>
  </si>
  <si>
    <t>03. 비파괴검사</t>
  </si>
  <si>
    <t>24. 농림어업</t>
  </si>
  <si>
    <t>01. 농업</t>
  </si>
  <si>
    <t>01. 작물재배</t>
  </si>
  <si>
    <t>02. 종자생산･유통</t>
  </si>
  <si>
    <t>03. 농촌개발</t>
  </si>
  <si>
    <t>04. 화훼장식</t>
  </si>
  <si>
    <t>02. 축산</t>
  </si>
  <si>
    <t>01. 축산자원개발</t>
  </si>
  <si>
    <t>02. 사육관리</t>
  </si>
  <si>
    <t>03. 임업</t>
  </si>
  <si>
    <t>01. 산림자원조성</t>
  </si>
  <si>
    <t>02. 산림관리</t>
  </si>
  <si>
    <t>03. 임산물생산･가공</t>
  </si>
  <si>
    <t>04. 수산</t>
  </si>
  <si>
    <t>01. 어업</t>
  </si>
  <si>
    <t>02. 양식</t>
  </si>
  <si>
    <t>03. 수산자원관리</t>
  </si>
  <si>
    <t>04. 어촌개발</t>
  </si>
  <si>
    <t xml:space="preserve">직종별 훈련비용 기준단가(제12조 관련) </t>
  </si>
  <si>
    <t>건물 건설업</t>
    <phoneticPr fontId="2" type="noConversion"/>
  </si>
  <si>
    <t>토목건설업</t>
    <phoneticPr fontId="2" type="noConversion"/>
  </si>
  <si>
    <t>건축 기술, 엔지니어링 및 관련기술 서비스업</t>
    <phoneticPr fontId="2" type="noConversion"/>
  </si>
  <si>
    <t>조경관련 및 유지 서비스업</t>
    <phoneticPr fontId="2" type="noConversion"/>
  </si>
  <si>
    <t>240104 화훼장식
240301 산림자원조성 등</t>
    <phoneticPr fontId="2" type="noConversion"/>
  </si>
  <si>
    <t>03. 물류무역관리</t>
  </si>
  <si>
    <t>03. 해양플랜트 설계‧설치‧운용</t>
  </si>
  <si>
    <t>03. 스마트공장(smart factory) 운영관리</t>
  </si>
  <si>
    <t>02. 세라믹재료</t>
  </si>
  <si>
    <t>00. 세라믹재료공통</t>
  </si>
  <si>
    <t>03. 소성‧소결세라믹제조</t>
  </si>
  <si>
    <t>04. 용융세라믹제조</t>
  </si>
  <si>
    <t>05. 탄소재료제조</t>
  </si>
  <si>
    <t xml:space="preserve">01. 화학‧ 바이오 공통 </t>
  </si>
  <si>
    <t>01. 화학물질‧품질관리</t>
  </si>
  <si>
    <t>02. 석유‧기초 화학물</t>
  </si>
  <si>
    <t>00. 석유화학공통</t>
  </si>
  <si>
    <t>01. 석유천연가스</t>
  </si>
  <si>
    <t>02. 기초유기화학물</t>
  </si>
  <si>
    <t>03. 기초무기화학물</t>
  </si>
  <si>
    <t>03. 정밀화학</t>
  </si>
  <si>
    <t>00. 정밀화학공통</t>
  </si>
  <si>
    <t>01. 비료농약</t>
  </si>
  <si>
    <t>02. 기능성정밀화학</t>
  </si>
  <si>
    <t>06. 의약품</t>
  </si>
  <si>
    <t>07. 화장품</t>
  </si>
  <si>
    <t>04. 플라스틱, 고무</t>
  </si>
  <si>
    <t>01. 플라스틱</t>
  </si>
  <si>
    <t>02. 고무</t>
  </si>
  <si>
    <t>05. 바이오</t>
  </si>
  <si>
    <t>01. 바이오의약</t>
  </si>
  <si>
    <t>02. 바이오화학</t>
  </si>
  <si>
    <t>03. 바이오기술</t>
  </si>
  <si>
    <t>14. 전지</t>
  </si>
  <si>
    <t>18. 자율주행개발</t>
  </si>
  <si>
    <t>19. 원격시스템개발</t>
  </si>
  <si>
    <t>05. 재생에너지</t>
  </si>
  <si>
    <t>07. 신에너지</t>
  </si>
  <si>
    <r>
      <t>04. 교육</t>
    </r>
    <r>
      <rPr>
        <sz val="9"/>
        <color rgb="FF000000"/>
        <rFont val="MS Gothic"/>
        <family val="3"/>
        <charset val="128"/>
      </rPr>
      <t>･</t>
    </r>
    <r>
      <rPr>
        <sz val="9"/>
        <color rgb="FF000000"/>
        <rFont val="맑은 고딕"/>
        <family val="3"/>
        <charset val="129"/>
        <scheme val="minor"/>
      </rPr>
      <t>자연</t>
    </r>
    <r>
      <rPr>
        <sz val="9"/>
        <color rgb="FF000000"/>
        <rFont val="Yu Gothic"/>
        <family val="3"/>
        <charset val="128"/>
      </rPr>
      <t>･</t>
    </r>
    <r>
      <rPr>
        <sz val="9"/>
        <color rgb="FF000000"/>
        <rFont val="맑은 고딕"/>
        <family val="3"/>
        <charset val="129"/>
        <scheme val="minor"/>
      </rPr>
      <t>사회과학</t>
    </r>
    <phoneticPr fontId="2" type="noConversion"/>
  </si>
  <si>
    <r>
      <t>08. 문화</t>
    </r>
    <r>
      <rPr>
        <sz val="9"/>
        <color rgb="FF000000"/>
        <rFont val="MS Gothic"/>
        <family val="3"/>
        <charset val="128"/>
      </rPr>
      <t>･</t>
    </r>
    <r>
      <rPr>
        <sz val="9"/>
        <color rgb="FF000000"/>
        <rFont val="맑은 고딕"/>
        <family val="3"/>
        <charset val="129"/>
        <scheme val="minor"/>
      </rPr>
      <t>예술</t>
    </r>
    <r>
      <rPr>
        <sz val="9"/>
        <color rgb="FF000000"/>
        <rFont val="MS Gothic"/>
        <family val="3"/>
        <charset val="128"/>
      </rPr>
      <t>･</t>
    </r>
    <r>
      <rPr>
        <sz val="9"/>
        <color rgb="FF000000"/>
        <rFont val="맑은 고딕"/>
        <family val="3"/>
        <charset val="129"/>
        <scheme val="minor"/>
      </rPr>
      <t>디자인</t>
    </r>
    <r>
      <rPr>
        <sz val="9"/>
        <color rgb="FF000000"/>
        <rFont val="Yu Gothic"/>
        <family val="3"/>
        <charset val="128"/>
      </rPr>
      <t>･</t>
    </r>
    <r>
      <rPr>
        <sz val="9"/>
        <color rgb="FF000000"/>
        <rFont val="맑은 고딕"/>
        <family val="3"/>
        <charset val="129"/>
        <scheme val="minor"/>
      </rPr>
      <t>방송</t>
    </r>
    <phoneticPr fontId="2" type="noConversion"/>
  </si>
  <si>
    <t>11. 스마트공장(smart factory)</t>
    <phoneticPr fontId="2" type="noConversion"/>
  </si>
  <si>
    <t>17. 화학·바이오</t>
    <phoneticPr fontId="2" type="noConversion"/>
  </si>
  <si>
    <t>개 념</t>
  </si>
  <si>
    <t>020302 회계</t>
  </si>
  <si>
    <t>020401 생산관리</t>
  </si>
  <si>
    <t>020402 QM/QC관리</t>
  </si>
  <si>
    <t>020403 물류무역관리</t>
  </si>
  <si>
    <t>230601 산업안전관리</t>
  </si>
  <si>
    <t>150201 절삭가공</t>
  </si>
  <si>
    <t>150202 특수가공</t>
  </si>
  <si>
    <t>150301 기계조립</t>
  </si>
  <si>
    <t>150302 기계생산관리</t>
  </si>
  <si>
    <t>150502 냉동공조설치</t>
  </si>
  <si>
    <t>160102 금속재료제조</t>
  </si>
  <si>
    <t>160103 금속가공</t>
  </si>
  <si>
    <t>160104 표면처리</t>
  </si>
  <si>
    <t>160105 용접</t>
  </si>
  <si>
    <t>170402 고무</t>
  </si>
  <si>
    <t>170202 기초유기화화물</t>
  </si>
  <si>
    <t>190107 전기공사</t>
  </si>
  <si>
    <t>190103 송배전설비</t>
  </si>
  <si>
    <t>190104 지능형전력망설비</t>
  </si>
  <si>
    <t>190106 전기설비설계·감리</t>
  </si>
  <si>
    <t>190108 전기자동제어</t>
  </si>
  <si>
    <t>190113 미래형전기시스템</t>
  </si>
  <si>
    <t>190201 전자제품개발기획․생산</t>
  </si>
  <si>
    <t>190202 전자부품기획·생산</t>
  </si>
  <si>
    <t>190303 정보통신기기개발</t>
  </si>
  <si>
    <t>190304 전자응용기기개발</t>
  </si>
  <si>
    <t>190305 전자부품개발</t>
  </si>
  <si>
    <t>190306 반도체개발</t>
  </si>
  <si>
    <t>190309 의료장비제조</t>
  </si>
  <si>
    <t>200101 정보기술전략·계획</t>
  </si>
  <si>
    <t>200102 정보기술개발</t>
  </si>
  <si>
    <t>200103 정보기술운영</t>
  </si>
  <si>
    <t>200201 유선통신구축</t>
  </si>
  <si>
    <t>200202 무선통신구축</t>
  </si>
  <si>
    <t>230505 재생에너지</t>
  </si>
  <si>
    <t>융합바이오</t>
  </si>
  <si>
    <t>170302 기능성정밀화학</t>
  </si>
  <si>
    <t>170306 의약품</t>
  </si>
  <si>
    <t>170307 화장품</t>
  </si>
  <si>
    <t>170501 바이오의약</t>
  </si>
  <si>
    <t>170502 바이오화학</t>
  </si>
  <si>
    <t>190201 전자제품개발기획·생산</t>
  </si>
  <si>
    <t>080201 디자인</t>
  </si>
  <si>
    <t>080302 문화콘텐츠제작</t>
  </si>
  <si>
    <t>080304 영상제작</t>
  </si>
  <si>
    <t>산업명</t>
    <phoneticPr fontId="2" type="noConversion"/>
  </si>
  <si>
    <t>한국표준산업분류 소분류(34개)</t>
    <phoneticPr fontId="2" type="noConversion"/>
  </si>
  <si>
    <t>&lt;친환경 모빌리티 부품 산업&gt;
친환경 동력부품, 모빌리티용 전장부품 등 이동체의 성능 및 효율성 강화를 위해 핵심 부품을 제조·개발하는 산업</t>
    <phoneticPr fontId="2" type="noConversion"/>
  </si>
  <si>
    <t>전문디자인업</t>
    <phoneticPr fontId="2" type="noConversion"/>
  </si>
  <si>
    <t>친환경모빌리티 부품</t>
    <phoneticPr fontId="2" type="noConversion"/>
  </si>
  <si>
    <t>육성산업직종 지정 현황</t>
    <phoneticPr fontId="2" type="noConversion"/>
  </si>
  <si>
    <t>1차 비철금속 제조업</t>
    <phoneticPr fontId="2" type="noConversion"/>
  </si>
  <si>
    <t>건축 기술, 엔지니어링 및 관련 기술 서비스업</t>
    <phoneticPr fontId="2" type="noConversion"/>
  </si>
  <si>
    <t>자연과학 및 공학 연구개발업</t>
    <phoneticPr fontId="2" type="noConversion"/>
  </si>
  <si>
    <t>컴퓨터 프로그래밍, 시스템 통합 및 관리업</t>
    <phoneticPr fontId="2" type="noConversion"/>
  </si>
  <si>
    <t>소프트웨어 개발 및 공급업</t>
    <phoneticPr fontId="2" type="noConversion"/>
  </si>
  <si>
    <t>전기 및 통신 공사업</t>
    <phoneticPr fontId="2" type="noConversion"/>
  </si>
  <si>
    <t>전기업</t>
    <phoneticPr fontId="2" type="noConversion"/>
  </si>
  <si>
    <t>특수 목적용 기계 제조업</t>
    <phoneticPr fontId="2" type="noConversion"/>
  </si>
  <si>
    <t>일반 목적용 기계 제조업</t>
    <phoneticPr fontId="2" type="noConversion"/>
  </si>
  <si>
    <t>기타 금속 가공제품 제조업</t>
    <phoneticPr fontId="2" type="noConversion"/>
  </si>
  <si>
    <t>반도체 제조업</t>
    <phoneticPr fontId="2" type="noConversion"/>
  </si>
  <si>
    <t>전자 부품 제조업</t>
    <phoneticPr fontId="2" type="noConversion"/>
  </si>
  <si>
    <t>통신 및 방송장비 제조업</t>
    <phoneticPr fontId="2" type="noConversion"/>
  </si>
  <si>
    <t>측정, 시험, 항해, 제어 및 기타 정밀 기기 제조업; 광학 기기 제외</t>
    <phoneticPr fontId="2" type="noConversion"/>
  </si>
  <si>
    <t>사진장비 및 광학 기기 제조업</t>
    <phoneticPr fontId="2" type="noConversion"/>
  </si>
  <si>
    <t>기타 화학물질 제조업</t>
    <phoneticPr fontId="2" type="noConversion"/>
  </si>
  <si>
    <t>기타 화학제품 제조업</t>
    <phoneticPr fontId="2" type="noConversion"/>
  </si>
  <si>
    <t>의약품 제조업</t>
    <phoneticPr fontId="2" type="noConversion"/>
  </si>
  <si>
    <t>의료용품 및 기타 의약 관련제품 제조업</t>
    <phoneticPr fontId="2" type="noConversion"/>
  </si>
  <si>
    <t>의료용 기기 제조업</t>
    <phoneticPr fontId="2" type="noConversion"/>
  </si>
  <si>
    <t>자동차용 엔진 및 자동차 제조업</t>
    <phoneticPr fontId="2" type="noConversion"/>
  </si>
  <si>
    <t>자동차 차체 및 트레일러 제조업</t>
    <phoneticPr fontId="2" type="noConversion"/>
  </si>
  <si>
    <t>자동차 재제조 부품 제조업</t>
    <phoneticPr fontId="2" type="noConversion"/>
  </si>
  <si>
    <r>
      <t>&lt;첨단반도체 산업&gt;
산업 전반의 지능화</t>
    </r>
    <r>
      <rPr>
        <b/>
        <sz val="11"/>
        <color rgb="FF000000"/>
        <rFont val="Tahoma"/>
        <family val="3"/>
        <charset val="1"/>
      </rPr>
      <t>․</t>
    </r>
    <r>
      <rPr>
        <b/>
        <sz val="11"/>
        <color rgb="FF000000"/>
        <rFont val="맑은 고딕"/>
        <family val="3"/>
        <charset val="129"/>
        <scheme val="major"/>
      </rPr>
      <t>자동화</t>
    </r>
    <r>
      <rPr>
        <b/>
        <sz val="11"/>
        <color rgb="FF000000"/>
        <rFont val="Tahoma"/>
        <family val="3"/>
        <charset val="1"/>
      </rPr>
      <t>․</t>
    </r>
    <r>
      <rPr>
        <b/>
        <sz val="11"/>
        <color rgb="FF000000"/>
        <rFont val="맑은 고딕"/>
        <family val="3"/>
        <charset val="129"/>
        <scheme val="major"/>
      </rPr>
      <t>효율화에 필요한 첨단반도체 부품, 소프트웨어, 서브 시스템, 기존 제품(공정</t>
    </r>
    <r>
      <rPr>
        <b/>
        <sz val="11"/>
        <color rgb="FF000000"/>
        <rFont val="Tahoma"/>
        <family val="3"/>
        <charset val="1"/>
      </rPr>
      <t>․</t>
    </r>
    <r>
      <rPr>
        <b/>
        <sz val="11"/>
        <color rgb="FF000000"/>
        <rFont val="맑은 고딕"/>
        <family val="3"/>
        <charset val="129"/>
        <scheme val="major"/>
      </rPr>
      <t>장비 포함)으로 산업 특성에 따라 부품간 통합과 AI</t>
    </r>
    <r>
      <rPr>
        <b/>
        <sz val="11"/>
        <color rgb="FF000000"/>
        <rFont val="Tahoma"/>
        <family val="3"/>
        <charset val="1"/>
      </rPr>
      <t>․</t>
    </r>
    <r>
      <rPr>
        <b/>
        <sz val="11"/>
        <color rgb="FF000000"/>
        <rFont val="맑은 고딕"/>
        <family val="3"/>
        <charset val="129"/>
        <scheme val="major"/>
      </rPr>
      <t>SW 기반의 제어기술 융합을 통한 새로운 고부가가치를 창출하는 첨단 산업</t>
    </r>
    <phoneticPr fontId="2" type="noConversion"/>
  </si>
  <si>
    <r>
      <t>&lt;융합바이오 산업&gt;
바이오 기술을 기반으로 선도 기술과의 융합을 통해 사람이나 동물의 질병 예방, 진단, 치료, 건강증진에 필요한 제품</t>
    </r>
    <r>
      <rPr>
        <b/>
        <sz val="11"/>
        <color rgb="FF000000"/>
        <rFont val="Tahoma"/>
        <family val="3"/>
        <charset val="1"/>
      </rPr>
      <t>․</t>
    </r>
    <r>
      <rPr>
        <b/>
        <sz val="11"/>
        <color rgb="FF000000"/>
        <rFont val="맑은 고딕"/>
        <family val="3"/>
        <charset val="129"/>
        <scheme val="major"/>
      </rPr>
      <t>서비스(의약품, 의료기기, 화장품) 등을 통해 부가가치를 창출하는 산업</t>
    </r>
    <phoneticPr fontId="2" type="noConversion"/>
  </si>
  <si>
    <r>
      <t>&lt;전문디자인업&gt;
전문디자인업을 중심으로 시각, 제품, 인테리어 디자인 등의 서비스를 제공하거나 영상물 및 소프트웨어 분야와 관련된 산업으로 이와 관련된 기능</t>
    </r>
    <r>
      <rPr>
        <b/>
        <sz val="11"/>
        <color rgb="FF000000"/>
        <rFont val="Tahoma"/>
        <family val="3"/>
        <charset val="1"/>
      </rPr>
      <t>․</t>
    </r>
    <r>
      <rPr>
        <b/>
        <sz val="11"/>
        <color rgb="FF000000"/>
        <rFont val="맑은 고딕"/>
        <family val="3"/>
        <charset val="129"/>
        <scheme val="major"/>
      </rPr>
      <t>기술에 관한 직종</t>
    </r>
    <phoneticPr fontId="2" type="noConversion"/>
  </si>
  <si>
    <r>
      <t>전동기, 발전기 및 전기 변환</t>
    </r>
    <r>
      <rPr>
        <sz val="11"/>
        <color rgb="FF000000"/>
        <rFont val="MS Gothic"/>
        <family val="3"/>
        <charset val="1"/>
      </rPr>
      <t>․</t>
    </r>
    <r>
      <rPr>
        <sz val="11"/>
        <color rgb="FF000000"/>
        <rFont val="맑은 고딕"/>
        <family val="3"/>
        <charset val="129"/>
        <scheme val="major"/>
      </rPr>
      <t>공급</t>
    </r>
    <r>
      <rPr>
        <sz val="11"/>
        <color rgb="FF000000"/>
        <rFont val="MS Gothic"/>
        <family val="3"/>
        <charset val="1"/>
      </rPr>
      <t>․</t>
    </r>
    <r>
      <rPr>
        <sz val="11"/>
        <color rgb="FF000000"/>
        <rFont val="맑은 고딕"/>
        <family val="3"/>
        <charset val="129"/>
        <scheme val="major"/>
      </rPr>
      <t>제어 장치 제조업</t>
    </r>
    <phoneticPr fontId="2" type="noConversion"/>
  </si>
  <si>
    <r>
      <t>증기, 냉</t>
    </r>
    <r>
      <rPr>
        <sz val="11"/>
        <color rgb="FF000000"/>
        <rFont val="MS Gothic"/>
        <family val="3"/>
        <charset val="1"/>
      </rPr>
      <t>․</t>
    </r>
    <r>
      <rPr>
        <sz val="11"/>
        <color rgb="FF000000"/>
        <rFont val="맑은 고딕"/>
        <family val="3"/>
        <charset val="129"/>
        <scheme val="major"/>
      </rPr>
      <t>온수 및 공기 조절 공급업</t>
    </r>
    <phoneticPr fontId="2" type="noConversion"/>
  </si>
  <si>
    <t>자동차 및 모터사이클 수리업</t>
    <phoneticPr fontId="2" type="noConversion"/>
  </si>
  <si>
    <t>150603 자동차정비</t>
    <phoneticPr fontId="2" type="noConversion"/>
  </si>
  <si>
    <t>150604 자동차정비관리</t>
    <phoneticPr fontId="2" type="noConversion"/>
  </si>
  <si>
    <t>150605 자동차관리</t>
    <phoneticPr fontId="2" type="noConversion"/>
  </si>
  <si>
    <t>훈련실시
예정일</t>
    <phoneticPr fontId="2" type="noConversion"/>
  </si>
  <si>
    <t>기준단가
(NCS단가)</t>
    <phoneticPr fontId="2" type="noConversion"/>
  </si>
  <si>
    <t>전체 공통직무</t>
    <phoneticPr fontId="2" type="noConversion"/>
  </si>
  <si>
    <t>150602 자동차제작</t>
    <phoneticPr fontId="2" type="noConversion"/>
  </si>
  <si>
    <t>첨단반도체</t>
    <phoneticPr fontId="2" type="noConversion"/>
  </si>
  <si>
    <t>180101 섬유·의복</t>
    <phoneticPr fontId="2" type="noConversion"/>
  </si>
  <si>
    <t>도축, 육류 가공 및 저장 처리업</t>
    <phoneticPr fontId="2" type="noConversion"/>
  </si>
  <si>
    <t>도시락 및 식사용 조리식품 제조업</t>
    <phoneticPr fontId="2" type="noConversion"/>
  </si>
  <si>
    <t>140202 토목시공
140302 건축시공 등
140501 조경</t>
    <phoneticPr fontId="2" type="noConversion"/>
  </si>
  <si>
    <t>상품 중개업</t>
    <phoneticPr fontId="2" type="noConversion"/>
  </si>
  <si>
    <t>100303 상품중개·경매 등</t>
    <phoneticPr fontId="2" type="noConversion"/>
  </si>
  <si>
    <t>보관 및 창고업</t>
    <phoneticPr fontId="2" type="noConversion"/>
  </si>
  <si>
    <t>020403 물류무역관리 등</t>
    <phoneticPr fontId="2" type="noConversion"/>
  </si>
  <si>
    <t>-</t>
    <phoneticPr fontId="2" type="noConversion"/>
  </si>
  <si>
    <t>기초화학물질 제조업</t>
    <phoneticPr fontId="2" type="noConversion"/>
  </si>
  <si>
    <t>04. 스마트건설관리</t>
    <phoneticPr fontId="2" type="noConversion"/>
  </si>
  <si>
    <t>11. 개인정보보호</t>
    <phoneticPr fontId="2" type="noConversion"/>
  </si>
  <si>
    <t>일차전지 및 축전지 제조업</t>
    <phoneticPr fontId="2" type="noConversion"/>
  </si>
  <si>
    <t>기초 의약 물질 및 생물학적제제 제조업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</si>
</sst>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&quot;₩&quot;* #,##0_-;\-&quot;₩&quot;* #,##0_-;_-&quot;₩&quot;* &quot;-&quot;_-;_-@_-"/>
    <numFmt numFmtId="41" formatCode="_-* #,##0_-;\-* #,##0_-;_-* &quot;-&quot;_-;_-@_-"/>
    <numFmt numFmtId="176" formatCode="0_);[Red]\(0\)"/>
  </numFmts>
  <fonts count="29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1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sz val="10"/>
      <color rgb="FF000000"/>
      <name val="Arial"/>
      <family val="2"/>
    </font>
    <font>
      <sz val="11"/>
      <name val="돋움"/>
      <family val="3"/>
      <charset val="129"/>
    </font>
    <font>
      <sz val="9.5"/>
      <color rgb="FF000000"/>
      <name val="맑은 고딕"/>
      <family val="3"/>
      <charset val="129"/>
      <scheme val="minor"/>
    </font>
    <font>
      <sz val="9.5"/>
      <color rgb="FF000000"/>
      <name val="휴먼가는샘체"/>
      <charset val="129"/>
    </font>
    <font>
      <b/>
      <sz val="11"/>
      <color rgb="FF000000"/>
      <name val="맑은 고딕"/>
      <family val="3"/>
      <charset val="129"/>
      <scheme val="major"/>
    </font>
    <font>
      <sz val="10"/>
      <color theme="0" tint="-0.249977111117893"/>
      <name val="맑은 고딕"/>
      <family val="3"/>
      <charset val="129"/>
      <scheme val="minor"/>
    </font>
    <font>
      <b/>
      <sz val="13"/>
      <color rgb="FF0000FF"/>
      <name val="맑은 고딕"/>
      <family val="3"/>
      <charset val="129"/>
      <scheme val="minor"/>
    </font>
    <font>
      <sz val="16"/>
      <name val="맑은 고딕"/>
      <family val="3"/>
      <charset val="129"/>
      <scheme val="minor"/>
    </font>
    <font>
      <b/>
      <sz val="11"/>
      <color rgb="FF0000FF"/>
      <name val="맑은 고딕"/>
      <family val="3"/>
      <charset val="129"/>
      <scheme val="minor"/>
    </font>
    <font>
      <b/>
      <sz val="9"/>
      <color rgb="FF000000"/>
      <name val="맑은 고딕"/>
      <family val="3"/>
      <charset val="129"/>
      <scheme val="minor"/>
    </font>
    <font>
      <sz val="9"/>
      <color rgb="FF000000"/>
      <name val="맑은 고딕"/>
      <family val="3"/>
      <charset val="129"/>
      <scheme val="minor"/>
    </font>
    <font>
      <sz val="9"/>
      <color rgb="FF000000"/>
      <name val="MS Gothic"/>
      <family val="3"/>
      <charset val="128"/>
    </font>
    <font>
      <sz val="9"/>
      <color rgb="FF000000"/>
      <name val="Yu Gothic"/>
      <family val="3"/>
      <charset val="128"/>
    </font>
    <font>
      <sz val="11"/>
      <color theme="1"/>
      <name val="맑은고딕"/>
      <family val="3"/>
      <charset val="129"/>
    </font>
    <font>
      <sz val="11"/>
      <color theme="1"/>
      <name val="맑은 고딕"/>
      <family val="3"/>
      <charset val="129"/>
      <scheme val="major"/>
    </font>
    <font>
      <sz val="11"/>
      <color rgb="FF000000"/>
      <name val="맑은 고딕"/>
      <family val="3"/>
      <charset val="129"/>
      <scheme val="major"/>
    </font>
    <font>
      <b/>
      <sz val="11"/>
      <color rgb="FF000000"/>
      <name val="Tahoma"/>
      <family val="3"/>
      <charset val="1"/>
    </font>
    <font>
      <sz val="11"/>
      <color rgb="FF000000"/>
      <name val="MS Gothic"/>
      <family val="3"/>
      <charset val="1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9" fillId="0" borderId="0"/>
    <xf numFmtId="0" fontId="1" fillId="0" borderId="0">
      <alignment vertical="center"/>
    </xf>
    <xf numFmtId="0" fontId="10" fillId="0" borderId="0"/>
  </cellStyleXfs>
  <cellXfs count="117">
    <xf numFmtId="0" fontId="0" fillId="0" borderId="0" xfId="0">
      <alignment vertical="center"/>
    </xf>
    <xf numFmtId="41" fontId="6" fillId="0" borderId="0" xfId="1" applyFont="1" applyAlignment="1">
      <alignment horizontal="center" vertical="center"/>
    </xf>
    <xf numFmtId="42" fontId="6" fillId="2" borderId="1" xfId="0" applyNumberFormat="1" applyFont="1" applyFill="1" applyBorder="1" applyAlignment="1">
      <alignment horizontal="center" vertical="center"/>
    </xf>
    <xf numFmtId="176" fontId="6" fillId="2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49" fontId="7" fillId="4" borderId="2" xfId="0" applyNumberFormat="1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 shrinkToFit="1"/>
    </xf>
    <xf numFmtId="0" fontId="8" fillId="4" borderId="2" xfId="0" applyFont="1" applyFill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41" fontId="7" fillId="4" borderId="2" xfId="0" applyNumberFormat="1" applyFont="1" applyFill="1" applyBorder="1" applyAlignment="1">
      <alignment horizontal="right" vertical="center"/>
    </xf>
    <xf numFmtId="41" fontId="6" fillId="0" borderId="2" xfId="0" applyNumberFormat="1" applyFont="1" applyBorder="1" applyAlignment="1">
      <alignment horizontal="right" vertical="center"/>
    </xf>
    <xf numFmtId="0" fontId="5" fillId="2" borderId="4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41" fontId="6" fillId="0" borderId="8" xfId="1" applyFont="1" applyBorder="1" applyAlignment="1">
      <alignment horizontal="center" vertical="center"/>
    </xf>
    <xf numFmtId="41" fontId="6" fillId="0" borderId="8" xfId="1" applyFont="1" applyBorder="1" applyAlignment="1">
      <alignment horizontal="right" vertical="center"/>
    </xf>
    <xf numFmtId="49" fontId="7" fillId="4" borderId="8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41" fontId="5" fillId="2" borderId="4" xfId="1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/>
    </xf>
    <xf numFmtId="49" fontId="7" fillId="4" borderId="2" xfId="0" applyNumberFormat="1" applyFont="1" applyFill="1" applyBorder="1" applyAlignment="1">
      <alignment horizontal="center" vertical="center" shrinkToFit="1"/>
    </xf>
    <xf numFmtId="0" fontId="6" fillId="4" borderId="13" xfId="0" applyFont="1" applyFill="1" applyBorder="1" applyAlignment="1">
      <alignment horizontal="center" vertical="center"/>
    </xf>
    <xf numFmtId="49" fontId="7" fillId="4" borderId="8" xfId="0" applyNumberFormat="1" applyFont="1" applyFill="1" applyBorder="1" applyAlignment="1">
      <alignment horizontal="center" vertical="center" shrinkToFit="1"/>
    </xf>
    <xf numFmtId="9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6" fillId="4" borderId="19" xfId="0" applyFont="1" applyFill="1" applyBorder="1" applyAlignment="1">
      <alignment horizontal="center" vertical="center"/>
    </xf>
    <xf numFmtId="49" fontId="7" fillId="4" borderId="20" xfId="0" applyNumberFormat="1" applyFont="1" applyFill="1" applyBorder="1" applyAlignment="1">
      <alignment horizontal="center" vertical="center" shrinkToFit="1"/>
    </xf>
    <xf numFmtId="49" fontId="7" fillId="4" borderId="20" xfId="0" applyNumberFormat="1" applyFont="1" applyFill="1" applyBorder="1" applyAlignment="1">
      <alignment horizontal="center" vertical="center"/>
    </xf>
    <xf numFmtId="0" fontId="7" fillId="4" borderId="20" xfId="0" applyFont="1" applyFill="1" applyBorder="1" applyAlignment="1">
      <alignment horizontal="center" vertical="center"/>
    </xf>
    <xf numFmtId="0" fontId="7" fillId="4" borderId="20" xfId="0" applyFont="1" applyFill="1" applyBorder="1" applyAlignment="1">
      <alignment horizontal="center" vertical="center" shrinkToFit="1"/>
    </xf>
    <xf numFmtId="41" fontId="7" fillId="4" borderId="20" xfId="0" applyNumberFormat="1" applyFont="1" applyFill="1" applyBorder="1" applyAlignment="1">
      <alignment horizontal="right" vertical="center"/>
    </xf>
    <xf numFmtId="41" fontId="5" fillId="3" borderId="4" xfId="1" applyFont="1" applyFill="1" applyBorder="1" applyAlignment="1" applyProtection="1">
      <alignment horizontal="center" vertical="center" wrapText="1"/>
    </xf>
    <xf numFmtId="41" fontId="5" fillId="3" borderId="5" xfId="1" applyFont="1" applyFill="1" applyBorder="1" applyAlignment="1" applyProtection="1">
      <alignment horizontal="center" vertical="center"/>
    </xf>
    <xf numFmtId="42" fontId="6" fillId="3" borderId="1" xfId="0" applyNumberFormat="1" applyFont="1" applyFill="1" applyBorder="1" applyAlignment="1">
      <alignment horizontal="center" vertical="center"/>
    </xf>
    <xf numFmtId="41" fontId="6" fillId="3" borderId="6" xfId="0" applyNumberFormat="1" applyFont="1" applyFill="1" applyBorder="1" applyAlignment="1">
      <alignment horizontal="center" vertical="center"/>
    </xf>
    <xf numFmtId="41" fontId="7" fillId="3" borderId="20" xfId="0" applyNumberFormat="1" applyFont="1" applyFill="1" applyBorder="1" applyAlignment="1">
      <alignment horizontal="center" vertical="center"/>
    </xf>
    <xf numFmtId="9" fontId="7" fillId="3" borderId="20" xfId="0" applyNumberFormat="1" applyFont="1" applyFill="1" applyBorder="1" applyAlignment="1">
      <alignment horizontal="center" vertical="center"/>
    </xf>
    <xf numFmtId="41" fontId="7" fillId="3" borderId="7" xfId="1" applyFont="1" applyFill="1" applyBorder="1" applyAlignment="1" applyProtection="1">
      <alignment horizontal="center" vertical="center"/>
    </xf>
    <xf numFmtId="41" fontId="7" fillId="3" borderId="2" xfId="0" applyNumberFormat="1" applyFont="1" applyFill="1" applyBorder="1" applyAlignment="1">
      <alignment horizontal="center" vertical="center"/>
    </xf>
    <xf numFmtId="9" fontId="7" fillId="3" borderId="2" xfId="0" applyNumberFormat="1" applyFont="1" applyFill="1" applyBorder="1" applyAlignment="1">
      <alignment horizontal="center" vertical="center"/>
    </xf>
    <xf numFmtId="41" fontId="6" fillId="3" borderId="2" xfId="0" applyNumberFormat="1" applyFont="1" applyFill="1" applyBorder="1" applyAlignment="1">
      <alignment horizontal="center" vertical="center"/>
    </xf>
    <xf numFmtId="41" fontId="6" fillId="3" borderId="8" xfId="0" applyNumberFormat="1" applyFont="1" applyFill="1" applyBorder="1" applyAlignment="1">
      <alignment horizontal="center" vertical="center"/>
    </xf>
    <xf numFmtId="9" fontId="7" fillId="3" borderId="8" xfId="0" applyNumberFormat="1" applyFont="1" applyFill="1" applyBorder="1" applyAlignment="1">
      <alignment horizontal="center" vertical="center"/>
    </xf>
    <xf numFmtId="41" fontId="7" fillId="3" borderId="9" xfId="1" applyFont="1" applyFill="1" applyBorder="1" applyAlignment="1" applyProtection="1">
      <alignment horizontal="center" vertical="center"/>
    </xf>
    <xf numFmtId="41" fontId="6" fillId="0" borderId="0" xfId="0" applyNumberFormat="1" applyFont="1" applyAlignment="1">
      <alignment horizontal="center" vertical="center"/>
    </xf>
    <xf numFmtId="41" fontId="6" fillId="0" borderId="0" xfId="1" applyFont="1" applyAlignment="1" applyProtection="1">
      <alignment horizontal="center" vertical="center"/>
    </xf>
    <xf numFmtId="0" fontId="17" fillId="0" borderId="0" xfId="0" applyFont="1" applyAlignment="1">
      <alignment horizontal="left" vertical="center"/>
    </xf>
    <xf numFmtId="0" fontId="5" fillId="2" borderId="4" xfId="0" applyFont="1" applyFill="1" applyBorder="1" applyAlignment="1">
      <alignment horizontal="center" vertical="center" wrapText="1"/>
    </xf>
    <xf numFmtId="49" fontId="7" fillId="4" borderId="1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9" fontId="18" fillId="6" borderId="1" xfId="0" applyNumberFormat="1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3" fontId="19" fillId="0" borderId="1" xfId="0" applyNumberFormat="1" applyFont="1" applyBorder="1" applyAlignment="1">
      <alignment horizontal="left" vertical="center" wrapText="1"/>
    </xf>
    <xf numFmtId="3" fontId="19" fillId="0" borderId="1" xfId="0" applyNumberFormat="1" applyFont="1" applyBorder="1" applyAlignment="1">
      <alignment horizontal="center" vertical="center" wrapText="1"/>
    </xf>
    <xf numFmtId="0" fontId="22" fillId="0" borderId="0" xfId="0" applyFont="1">
      <alignment vertical="center"/>
    </xf>
    <xf numFmtId="0" fontId="13" fillId="5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/>
    </xf>
    <xf numFmtId="0" fontId="24" fillId="0" borderId="1" xfId="0" applyFont="1" applyBorder="1" applyAlignment="1" applyProtection="1">
      <alignment horizontal="center" vertical="center" wrapText="1"/>
      <protection hidden="1"/>
    </xf>
    <xf numFmtId="0" fontId="24" fillId="0" borderId="1" xfId="0" applyFont="1" applyBorder="1" applyAlignment="1" applyProtection="1">
      <alignment horizontal="left" vertical="center" wrapText="1" indent="1"/>
      <protection hidden="1"/>
    </xf>
    <xf numFmtId="0" fontId="1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 wrapText="1" indent="1"/>
    </xf>
    <xf numFmtId="0" fontId="24" fillId="7" borderId="1" xfId="0" applyFont="1" applyFill="1" applyBorder="1" applyAlignment="1">
      <alignment horizontal="left" vertical="center" wrapText="1" indent="1"/>
    </xf>
    <xf numFmtId="0" fontId="23" fillId="0" borderId="3" xfId="0" applyFont="1" applyBorder="1" applyAlignment="1">
      <alignment horizontal="left" vertical="center" wrapText="1" indent="1"/>
    </xf>
    <xf numFmtId="0" fontId="23" fillId="0" borderId="21" xfId="0" applyFont="1" applyBorder="1" applyAlignment="1">
      <alignment horizontal="left" vertical="center" wrapText="1" indent="1"/>
    </xf>
    <xf numFmtId="0" fontId="23" fillId="0" borderId="11" xfId="0" applyFont="1" applyBorder="1" applyAlignment="1">
      <alignment horizontal="left" vertical="center" wrapText="1" indent="1"/>
    </xf>
    <xf numFmtId="0" fontId="13" fillId="0" borderId="21" xfId="0" applyFont="1" applyBorder="1" applyAlignment="1">
      <alignment vertical="center" wrapText="1"/>
    </xf>
    <xf numFmtId="0" fontId="13" fillId="0" borderId="11" xfId="0" applyFont="1" applyBorder="1" applyAlignment="1">
      <alignment vertical="center" wrapText="1"/>
    </xf>
    <xf numFmtId="0" fontId="23" fillId="0" borderId="1" xfId="0" applyFont="1" applyBorder="1" applyAlignment="1">
      <alignment horizontal="left" vertical="center" wrapText="1" indent="1"/>
    </xf>
    <xf numFmtId="0" fontId="11" fillId="0" borderId="1" xfId="0" applyFont="1" applyBorder="1" applyAlignment="1">
      <alignment horizontal="left" vertical="center" wrapText="1"/>
    </xf>
    <xf numFmtId="0" fontId="24" fillId="0" borderId="11" xfId="0" applyFont="1" applyBorder="1" applyAlignment="1" applyProtection="1">
      <alignment horizontal="center" vertical="center" wrapText="1"/>
      <protection hidden="1"/>
    </xf>
    <xf numFmtId="0" fontId="24" fillId="0" borderId="0" xfId="0" applyFont="1" applyAlignment="1" applyProtection="1">
      <alignment horizontal="center" vertical="center" wrapText="1"/>
      <protection hidden="1"/>
    </xf>
    <xf numFmtId="0" fontId="24" fillId="0" borderId="0" xfId="0" applyFont="1" applyAlignment="1" applyProtection="1">
      <alignment horizontal="left" vertical="center" wrapText="1" indent="1"/>
      <protection hidden="1"/>
    </xf>
    <xf numFmtId="0" fontId="24" fillId="0" borderId="0" xfId="0" applyFont="1" applyAlignment="1" applyProtection="1">
      <alignment vertical="center" wrapText="1"/>
      <protection hidden="1"/>
    </xf>
    <xf numFmtId="41" fontId="15" fillId="3" borderId="18" xfId="1" applyFont="1" applyFill="1" applyBorder="1" applyAlignment="1" applyProtection="1">
      <alignment horizontal="center" vertical="center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24" fillId="7" borderId="1" xfId="0" applyFont="1" applyFill="1" applyBorder="1" applyAlignment="1">
      <alignment horizontal="left" vertical="center" wrapText="1" indent="1"/>
    </xf>
    <xf numFmtId="0" fontId="13" fillId="0" borderId="1" xfId="0" applyFont="1" applyBorder="1" applyAlignment="1">
      <alignment horizontal="center" vertical="center" wrapText="1"/>
    </xf>
    <xf numFmtId="0" fontId="24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21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13" fillId="5" borderId="22" xfId="0" applyFont="1" applyFill="1" applyBorder="1" applyAlignment="1">
      <alignment horizontal="center" vertical="center"/>
    </xf>
    <xf numFmtId="0" fontId="13" fillId="5" borderId="23" xfId="0" applyFont="1" applyFill="1" applyBorder="1" applyAlignment="1">
      <alignment horizontal="center" vertical="center"/>
    </xf>
    <xf numFmtId="0" fontId="13" fillId="7" borderId="3" xfId="0" applyFont="1" applyFill="1" applyBorder="1" applyAlignment="1">
      <alignment horizontal="center" vertical="center" wrapText="1"/>
    </xf>
    <xf numFmtId="0" fontId="13" fillId="7" borderId="21" xfId="0" applyFont="1" applyFill="1" applyBorder="1" applyAlignment="1">
      <alignment horizontal="center" vertical="center" wrapText="1"/>
    </xf>
    <xf numFmtId="0" fontId="13" fillId="7" borderId="11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24" fillId="0" borderId="3" xfId="0" applyFont="1" applyBorder="1" applyAlignment="1" applyProtection="1">
      <alignment horizontal="left" vertical="center" wrapText="1" indent="1"/>
      <protection hidden="1"/>
    </xf>
    <xf numFmtId="0" fontId="24" fillId="0" borderId="21" xfId="0" applyFont="1" applyBorder="1" applyAlignment="1" applyProtection="1">
      <alignment horizontal="left" vertical="center" wrapText="1" indent="1"/>
      <protection hidden="1"/>
    </xf>
    <xf numFmtId="0" fontId="24" fillId="0" borderId="11" xfId="0" applyFont="1" applyBorder="1" applyAlignment="1" applyProtection="1">
      <alignment horizontal="left" vertical="center" wrapText="1" indent="1"/>
      <protection hidden="1"/>
    </xf>
    <xf numFmtId="3" fontId="19" fillId="0" borderId="3" xfId="0" applyNumberFormat="1" applyFont="1" applyBorder="1" applyAlignment="1">
      <alignment horizontal="left" vertical="center" wrapText="1"/>
    </xf>
    <xf numFmtId="3" fontId="19" fillId="0" borderId="21" xfId="0" applyNumberFormat="1" applyFont="1" applyBorder="1" applyAlignment="1">
      <alignment horizontal="left" vertical="center" wrapText="1"/>
    </xf>
    <xf numFmtId="3" fontId="19" fillId="0" borderId="11" xfId="0" applyNumberFormat="1" applyFont="1" applyBorder="1" applyAlignment="1">
      <alignment horizontal="left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</cellXfs>
  <cellStyles count="5">
    <cellStyle name="쉼표 [0]" xfId="1" builtinId="6"/>
    <cellStyle name="표준" xfId="0" builtinId="0"/>
    <cellStyle name="표준 2" xfId="2" xr:uid="{00000000-0005-0000-0000-000002000000}"/>
    <cellStyle name="표준 2 2" xfId="4" xr:uid="{00000000-0005-0000-0000-000003000000}"/>
    <cellStyle name="표준 4" xfId="3" xr:uid="{00000000-0005-0000-0000-000004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27"/>
  <sheetViews>
    <sheetView showGridLines="0" zoomScaleNormal="100" workbookViewId="0">
      <selection activeCell="G5" sqref="G5"/>
    </sheetView>
  </sheetViews>
  <sheetFormatPr defaultRowHeight="13.5"/>
  <cols>
    <col min="1" max="1" width="4" style="4" customWidth="1"/>
    <col min="2" max="2" width="13.125" style="4" bestFit="1" customWidth="1"/>
    <col min="3" max="3" width="7.875" style="4" customWidth="1"/>
    <col min="4" max="4" width="8" style="4" bestFit="1" customWidth="1"/>
    <col min="5" max="5" width="10.875" style="4" customWidth="1"/>
    <col min="6" max="6" width="7.5" style="4" bestFit="1" customWidth="1"/>
    <col min="7" max="7" width="42.5" style="4" customWidth="1"/>
    <col min="8" max="8" width="10" style="4" customWidth="1"/>
    <col min="9" max="9" width="5.75" style="4" bestFit="1" customWidth="1"/>
    <col min="10" max="10" width="6.625" style="1" bestFit="1" customWidth="1"/>
    <col min="11" max="13" width="6.5" style="1" bestFit="1" customWidth="1"/>
    <col min="14" max="14" width="9.375" style="1" bestFit="1" customWidth="1"/>
    <col min="15" max="15" width="10" style="4" bestFit="1" customWidth="1"/>
    <col min="16" max="16" width="15.625" style="4" customWidth="1"/>
    <col min="17" max="17" width="12.875" style="4" bestFit="1" customWidth="1"/>
    <col min="18" max="18" width="34" style="4" bestFit="1" customWidth="1"/>
    <col min="19" max="21" width="9" style="4"/>
    <col min="22" max="22" width="7.875" style="4" customWidth="1"/>
    <col min="23" max="16384" width="9" style="4"/>
  </cols>
  <sheetData>
    <row r="1" spans="1:23" ht="37.5" customHeight="1" thickBot="1">
      <c r="A1" s="31" t="s">
        <v>84</v>
      </c>
      <c r="M1" s="4"/>
      <c r="N1" s="4"/>
      <c r="O1" s="81" t="s">
        <v>85</v>
      </c>
      <c r="P1" s="81"/>
      <c r="Q1" s="81"/>
    </row>
    <row r="2" spans="1:23" ht="29.25" customHeight="1">
      <c r="A2" s="84" t="s">
        <v>65</v>
      </c>
      <c r="B2" s="87" t="s">
        <v>11</v>
      </c>
      <c r="C2" s="86" t="s">
        <v>50</v>
      </c>
      <c r="D2" s="86"/>
      <c r="E2" s="89" t="s">
        <v>10</v>
      </c>
      <c r="F2" s="89" t="s">
        <v>0</v>
      </c>
      <c r="G2" s="82" t="s">
        <v>9</v>
      </c>
      <c r="H2" s="82" t="s">
        <v>567</v>
      </c>
      <c r="I2" s="54" t="s">
        <v>3</v>
      </c>
      <c r="J2" s="54" t="s">
        <v>4</v>
      </c>
      <c r="K2" s="54" t="s">
        <v>5</v>
      </c>
      <c r="L2" s="54" t="s">
        <v>6</v>
      </c>
      <c r="M2" s="15" t="s">
        <v>2</v>
      </c>
      <c r="N2" s="23" t="s">
        <v>568</v>
      </c>
      <c r="O2" s="38" t="s">
        <v>64</v>
      </c>
      <c r="P2" s="38" t="s">
        <v>12</v>
      </c>
      <c r="Q2" s="39" t="s">
        <v>1</v>
      </c>
    </row>
    <row r="3" spans="1:23" ht="26.25" customHeight="1">
      <c r="A3" s="85"/>
      <c r="B3" s="88"/>
      <c r="C3" s="12" t="s">
        <v>7</v>
      </c>
      <c r="D3" s="12" t="s">
        <v>8</v>
      </c>
      <c r="E3" s="90"/>
      <c r="F3" s="90"/>
      <c r="G3" s="83"/>
      <c r="H3" s="83"/>
      <c r="I3" s="3"/>
      <c r="J3" s="3"/>
      <c r="K3" s="3"/>
      <c r="L3" s="3"/>
      <c r="M3" s="3">
        <f>SUBTOTAL(9,M4:M10)</f>
        <v>0</v>
      </c>
      <c r="N3" s="2"/>
      <c r="O3" s="40"/>
      <c r="P3" s="40"/>
      <c r="Q3" s="41"/>
      <c r="R3" s="5"/>
    </row>
    <row r="4" spans="1:23" s="5" customFormat="1" ht="27" customHeight="1">
      <c r="A4" s="32">
        <v>1</v>
      </c>
      <c r="B4" s="33"/>
      <c r="C4" s="55"/>
      <c r="D4" s="35"/>
      <c r="E4" s="34"/>
      <c r="F4" s="55"/>
      <c r="G4" s="35"/>
      <c r="H4" s="35"/>
      <c r="I4" s="36"/>
      <c r="J4" s="36"/>
      <c r="K4" s="36"/>
      <c r="L4" s="36"/>
      <c r="M4" s="36">
        <f t="shared" ref="M4:M7" si="0">K4*L4</f>
        <v>0</v>
      </c>
      <c r="N4" s="37"/>
      <c r="O4" s="42">
        <f t="shared" ref="O4:O10" si="1">N4*P4</f>
        <v>0</v>
      </c>
      <c r="P4" s="43"/>
      <c r="Q4" s="44">
        <f>J4*M4*O4</f>
        <v>0</v>
      </c>
    </row>
    <row r="5" spans="1:23" s="5" customFormat="1" ht="27" customHeight="1">
      <c r="A5" s="24">
        <v>2</v>
      </c>
      <c r="B5" s="25"/>
      <c r="C5" s="55"/>
      <c r="D5" s="9"/>
      <c r="E5" s="6"/>
      <c r="F5" s="55"/>
      <c r="G5" s="9"/>
      <c r="H5" s="7"/>
      <c r="I5" s="8"/>
      <c r="J5" s="8"/>
      <c r="K5" s="8"/>
      <c r="L5" s="8"/>
      <c r="M5" s="8">
        <f t="shared" si="0"/>
        <v>0</v>
      </c>
      <c r="N5" s="13"/>
      <c r="O5" s="45">
        <f t="shared" si="1"/>
        <v>0</v>
      </c>
      <c r="P5" s="46"/>
      <c r="Q5" s="44">
        <f t="shared" ref="Q5:Q10" si="2">J5*K5*L5*O5</f>
        <v>0</v>
      </c>
    </row>
    <row r="6" spans="1:23" s="5" customFormat="1" ht="27" customHeight="1">
      <c r="A6" s="24">
        <v>3</v>
      </c>
      <c r="B6" s="25"/>
      <c r="C6" s="55"/>
      <c r="D6" s="9"/>
      <c r="E6" s="6"/>
      <c r="F6" s="55"/>
      <c r="G6" s="8"/>
      <c r="H6" s="7"/>
      <c r="I6" s="8"/>
      <c r="J6" s="8"/>
      <c r="K6" s="8"/>
      <c r="L6" s="8"/>
      <c r="M6" s="8">
        <f t="shared" si="0"/>
        <v>0</v>
      </c>
      <c r="N6" s="13"/>
      <c r="O6" s="45">
        <f t="shared" si="1"/>
        <v>0</v>
      </c>
      <c r="P6" s="46"/>
      <c r="Q6" s="44">
        <f t="shared" si="2"/>
        <v>0</v>
      </c>
    </row>
    <row r="7" spans="1:23" ht="27" customHeight="1">
      <c r="A7" s="24">
        <v>4</v>
      </c>
      <c r="B7" s="25"/>
      <c r="C7" s="55"/>
      <c r="D7" s="9"/>
      <c r="E7" s="10"/>
      <c r="F7" s="6"/>
      <c r="G7" s="11"/>
      <c r="H7" s="7"/>
      <c r="I7" s="11"/>
      <c r="J7" s="11"/>
      <c r="K7" s="11"/>
      <c r="L7" s="11"/>
      <c r="M7" s="11">
        <f t="shared" si="0"/>
        <v>0</v>
      </c>
      <c r="N7" s="14"/>
      <c r="O7" s="47">
        <f t="shared" si="1"/>
        <v>0</v>
      </c>
      <c r="P7" s="46"/>
      <c r="Q7" s="44">
        <f t="shared" si="2"/>
        <v>0</v>
      </c>
    </row>
    <row r="8" spans="1:23" ht="27" customHeight="1">
      <c r="A8" s="24">
        <v>5</v>
      </c>
      <c r="B8" s="25"/>
      <c r="C8" s="55"/>
      <c r="D8" s="9"/>
      <c r="E8" s="10"/>
      <c r="F8" s="6"/>
      <c r="G8" s="11"/>
      <c r="H8" s="7"/>
      <c r="I8" s="11"/>
      <c r="J8" s="11"/>
      <c r="K8" s="11"/>
      <c r="L8" s="11"/>
      <c r="M8" s="11">
        <f>K8*L8</f>
        <v>0</v>
      </c>
      <c r="N8" s="14"/>
      <c r="O8" s="47">
        <f t="shared" si="1"/>
        <v>0</v>
      </c>
      <c r="P8" s="46"/>
      <c r="Q8" s="44">
        <f t="shared" si="2"/>
        <v>0</v>
      </c>
    </row>
    <row r="9" spans="1:23" ht="27" customHeight="1">
      <c r="A9" s="24">
        <v>6</v>
      </c>
      <c r="B9" s="25"/>
      <c r="C9" s="55"/>
      <c r="D9" s="9"/>
      <c r="E9" s="10"/>
      <c r="F9" s="6"/>
      <c r="G9" s="11"/>
      <c r="H9" s="7"/>
      <c r="I9" s="11"/>
      <c r="J9" s="11"/>
      <c r="K9" s="11"/>
      <c r="L9" s="11"/>
      <c r="M9" s="11">
        <f>K9*L9</f>
        <v>0</v>
      </c>
      <c r="N9" s="14"/>
      <c r="O9" s="47">
        <f t="shared" si="1"/>
        <v>0</v>
      </c>
      <c r="P9" s="46"/>
      <c r="Q9" s="44">
        <f t="shared" si="2"/>
        <v>0</v>
      </c>
      <c r="V9" s="28">
        <v>1</v>
      </c>
      <c r="W9" s="29">
        <v>1</v>
      </c>
    </row>
    <row r="10" spans="1:23" ht="27" customHeight="1" thickBot="1">
      <c r="A10" s="26">
        <v>7</v>
      </c>
      <c r="B10" s="27"/>
      <c r="C10" s="21"/>
      <c r="D10" s="16"/>
      <c r="E10" s="17"/>
      <c r="F10" s="21"/>
      <c r="G10" s="17"/>
      <c r="H10" s="18"/>
      <c r="I10" s="17"/>
      <c r="J10" s="19"/>
      <c r="K10" s="19"/>
      <c r="L10" s="19"/>
      <c r="M10" s="19">
        <f>K10*L10</f>
        <v>0</v>
      </c>
      <c r="N10" s="20"/>
      <c r="O10" s="48">
        <f t="shared" si="1"/>
        <v>0</v>
      </c>
      <c r="P10" s="49"/>
      <c r="Q10" s="50">
        <f t="shared" si="2"/>
        <v>0</v>
      </c>
      <c r="V10" s="28">
        <v>1.3</v>
      </c>
      <c r="W10" s="29">
        <v>2</v>
      </c>
    </row>
    <row r="11" spans="1:23" ht="6.75" customHeight="1">
      <c r="W11" s="29">
        <v>3</v>
      </c>
    </row>
    <row r="12" spans="1:23" ht="16.5">
      <c r="A12" s="53" t="s">
        <v>86</v>
      </c>
      <c r="W12" s="29">
        <v>4</v>
      </c>
    </row>
    <row r="13" spans="1:23" ht="16.5">
      <c r="A13" s="53" t="s">
        <v>87</v>
      </c>
      <c r="W13" s="29">
        <v>5</v>
      </c>
    </row>
    <row r="14" spans="1:23">
      <c r="W14" s="29">
        <v>6</v>
      </c>
    </row>
    <row r="16" spans="1:23">
      <c r="Q16" s="51"/>
    </row>
    <row r="18" spans="17:18">
      <c r="Q18" s="51"/>
    </row>
    <row r="19" spans="17:18">
      <c r="Q19" s="51"/>
    </row>
    <row r="20" spans="17:18">
      <c r="Q20" s="51"/>
    </row>
    <row r="21" spans="17:18">
      <c r="Q21" s="51"/>
    </row>
    <row r="23" spans="17:18">
      <c r="Q23" s="51"/>
    </row>
    <row r="24" spans="17:18">
      <c r="Q24" s="51"/>
      <c r="R24" s="1"/>
    </row>
    <row r="26" spans="17:18">
      <c r="Q26" s="52"/>
    </row>
    <row r="27" spans="17:18">
      <c r="Q27" s="51"/>
    </row>
  </sheetData>
  <sheetProtection formatCells="0" formatColumns="0" formatRows="0" insertColumns="0" insertRows="0" insertHyperlinks="0" deleteColumns="0" deleteRows="0" sort="0"/>
  <mergeCells count="8">
    <mergeCell ref="O1:Q1"/>
    <mergeCell ref="G2:G3"/>
    <mergeCell ref="H2:H3"/>
    <mergeCell ref="A2:A3"/>
    <mergeCell ref="C2:D2"/>
    <mergeCell ref="B2:B3"/>
    <mergeCell ref="E2:E3"/>
    <mergeCell ref="F2:F3"/>
  </mergeCells>
  <phoneticPr fontId="2" type="noConversion"/>
  <dataValidations count="2">
    <dataValidation type="list" allowBlank="1" showInputMessage="1" showErrorMessage="1" sqref="P4:P10" xr:uid="{00000000-0002-0000-0000-000000000000}">
      <formula1>$V$9:$V$10</formula1>
    </dataValidation>
    <dataValidation type="list" allowBlank="1" showInputMessage="1" showErrorMessage="1" sqref="F4:F10" xr:uid="{AFE04461-AA06-4FBA-8DE5-BE3677854EDB}">
      <formula1>$W$9:$W$15</formula1>
    </dataValidation>
  </dataValidations>
  <printOptions horizontalCentered="1"/>
  <pageMargins left="3.937007874015748E-2" right="0" top="0.74803149606299213" bottom="0.74803149606299213" header="0.31496062992125984" footer="0.31496062992125984"/>
  <pageSetup paperSize="8" orientation="landscape" horizontalDpi="4294967292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8EA59241-B300-4207-9A97-35F86D3367D7}">
          <x14:formula1>
            <xm:f>'지원 및 육성대상 산업(확정)'!$H$9:$H$97</xm:f>
          </x14:formula1>
          <xm:sqref>C4:C10</xm:sqref>
        </x14:dataValidation>
        <x14:dataValidation type="list" allowBlank="1" showInputMessage="1" showErrorMessage="1" xr:uid="{00000000-0002-0000-0000-000003000000}">
          <x14:formula1>
            <xm:f>'지원 및 육성대상 산업(확정)'!$B$5:$B$31</xm:f>
          </x14:formula1>
          <xm:sqref>D4:D10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135"/>
  <sheetViews>
    <sheetView showGridLines="0" tabSelected="1" zoomScale="85" zoomScaleNormal="85" workbookViewId="0">
      <selection activeCell="F4" sqref="F4:I8"/>
    </sheetView>
  </sheetViews>
  <sheetFormatPr defaultRowHeight="16.5"/>
  <cols>
    <col min="1" max="1" width="2.25" customWidth="1"/>
    <col min="2" max="2" width="6.75" style="30" customWidth="1"/>
    <col min="3" max="3" width="42.375" style="30" bestFit="1" customWidth="1"/>
    <col min="4" max="4" width="27.625" customWidth="1"/>
    <col min="6" max="6" width="12.625" bestFit="1" customWidth="1"/>
    <col min="7" max="7" width="38.5" customWidth="1"/>
    <col min="8" max="8" width="10.625" customWidth="1"/>
    <col min="9" max="9" width="63.625" customWidth="1"/>
    <col min="10" max="10" width="45.625" customWidth="1"/>
  </cols>
  <sheetData>
    <row r="2" spans="2:10">
      <c r="B2" s="30" t="s">
        <v>49</v>
      </c>
      <c r="F2" t="s">
        <v>534</v>
      </c>
    </row>
    <row r="3" spans="2:10" ht="33" customHeight="1">
      <c r="B3" s="91" t="s">
        <v>49</v>
      </c>
      <c r="C3" s="91"/>
      <c r="D3" s="62" t="s">
        <v>66</v>
      </c>
      <c r="F3" s="91" t="s">
        <v>529</v>
      </c>
      <c r="G3" s="91" t="s">
        <v>483</v>
      </c>
      <c r="H3" s="100" t="s">
        <v>530</v>
      </c>
      <c r="I3" s="101"/>
      <c r="J3" s="64" t="s">
        <v>69</v>
      </c>
    </row>
    <row r="4" spans="2:10" ht="33" customHeight="1">
      <c r="B4" s="91" t="s">
        <v>67</v>
      </c>
      <c r="C4" s="91"/>
      <c r="D4" s="62" t="s">
        <v>68</v>
      </c>
      <c r="F4" s="99" t="s">
        <v>569</v>
      </c>
      <c r="G4" s="99"/>
      <c r="H4" s="99"/>
      <c r="I4" s="99"/>
      <c r="J4" s="68" t="s">
        <v>484</v>
      </c>
    </row>
    <row r="5" spans="2:10" ht="33" customHeight="1">
      <c r="B5" s="65">
        <v>101</v>
      </c>
      <c r="C5" s="66" t="s">
        <v>573</v>
      </c>
      <c r="D5" s="108" t="s">
        <v>59</v>
      </c>
      <c r="F5" s="99"/>
      <c r="G5" s="99"/>
      <c r="H5" s="99"/>
      <c r="I5" s="99"/>
      <c r="J5" s="68" t="s">
        <v>485</v>
      </c>
    </row>
    <row r="6" spans="2:10" ht="26.25" customHeight="1">
      <c r="B6" s="65">
        <v>107</v>
      </c>
      <c r="C6" s="66" t="s">
        <v>574</v>
      </c>
      <c r="D6" s="109"/>
      <c r="F6" s="99"/>
      <c r="G6" s="99"/>
      <c r="H6" s="99"/>
      <c r="I6" s="99"/>
      <c r="J6" s="68" t="s">
        <v>486</v>
      </c>
    </row>
    <row r="7" spans="2:10" ht="26.25" customHeight="1">
      <c r="B7" s="65">
        <v>108</v>
      </c>
      <c r="C7" s="66" t="s">
        <v>75</v>
      </c>
      <c r="D7" s="110"/>
      <c r="F7" s="99"/>
      <c r="G7" s="99"/>
      <c r="H7" s="99"/>
      <c r="I7" s="99"/>
      <c r="J7" s="68" t="s">
        <v>487</v>
      </c>
    </row>
    <row r="8" spans="2:10" ht="26.25" customHeight="1">
      <c r="B8" s="65">
        <v>139</v>
      </c>
      <c r="C8" s="66" t="s">
        <v>76</v>
      </c>
      <c r="D8" s="66" t="s">
        <v>572</v>
      </c>
      <c r="F8" s="99"/>
      <c r="G8" s="99"/>
      <c r="H8" s="99"/>
      <c r="I8" s="99"/>
      <c r="J8" s="68" t="s">
        <v>488</v>
      </c>
    </row>
    <row r="9" spans="2:10" ht="33" customHeight="1">
      <c r="B9" s="65">
        <v>289</v>
      </c>
      <c r="C9" s="66" t="s">
        <v>81</v>
      </c>
      <c r="D9" s="66" t="s">
        <v>54</v>
      </c>
      <c r="F9" s="99" t="s">
        <v>571</v>
      </c>
      <c r="G9" s="93" t="s">
        <v>558</v>
      </c>
      <c r="H9" s="67">
        <v>201</v>
      </c>
      <c r="I9" s="68" t="s">
        <v>581</v>
      </c>
      <c r="J9" s="68" t="s">
        <v>489</v>
      </c>
    </row>
    <row r="10" spans="2:10" ht="33" customHeight="1">
      <c r="B10" s="65">
        <v>303</v>
      </c>
      <c r="C10" s="66" t="s">
        <v>82</v>
      </c>
      <c r="D10" s="66" t="s">
        <v>570</v>
      </c>
      <c r="F10" s="99"/>
      <c r="G10" s="93"/>
      <c r="H10" s="67">
        <v>221</v>
      </c>
      <c r="I10" s="68" t="s">
        <v>77</v>
      </c>
      <c r="J10" s="68" t="s">
        <v>490</v>
      </c>
    </row>
    <row r="11" spans="2:10" ht="33" customHeight="1">
      <c r="B11" s="65">
        <v>411</v>
      </c>
      <c r="C11" s="66" t="s">
        <v>441</v>
      </c>
      <c r="D11" s="108" t="s">
        <v>575</v>
      </c>
      <c r="F11" s="99"/>
      <c r="G11" s="93"/>
      <c r="H11" s="67">
        <v>222</v>
      </c>
      <c r="I11" s="68" t="s">
        <v>78</v>
      </c>
      <c r="J11" s="68" t="s">
        <v>491</v>
      </c>
    </row>
    <row r="12" spans="2:10" ht="33" customHeight="1">
      <c r="B12" s="65">
        <v>412</v>
      </c>
      <c r="C12" s="66" t="s">
        <v>442</v>
      </c>
      <c r="D12" s="109"/>
      <c r="F12" s="99"/>
      <c r="G12" s="93"/>
      <c r="H12" s="67">
        <v>242</v>
      </c>
      <c r="I12" s="68" t="s">
        <v>535</v>
      </c>
      <c r="J12" s="68" t="s">
        <v>492</v>
      </c>
    </row>
    <row r="13" spans="2:10" ht="33" customHeight="1">
      <c r="B13" s="65">
        <v>461</v>
      </c>
      <c r="C13" s="66" t="s">
        <v>576</v>
      </c>
      <c r="D13" s="66" t="s">
        <v>577</v>
      </c>
      <c r="F13" s="99"/>
      <c r="G13" s="93"/>
      <c r="H13" s="67">
        <v>251</v>
      </c>
      <c r="I13" s="68" t="s">
        <v>79</v>
      </c>
      <c r="J13" s="68" t="s">
        <v>493</v>
      </c>
    </row>
    <row r="14" spans="2:10" ht="33" customHeight="1">
      <c r="B14" s="65">
        <v>521</v>
      </c>
      <c r="C14" s="66" t="s">
        <v>578</v>
      </c>
      <c r="D14" s="66" t="s">
        <v>579</v>
      </c>
      <c r="F14" s="99"/>
      <c r="G14" s="93"/>
      <c r="H14" s="67">
        <v>259</v>
      </c>
      <c r="I14" s="68" t="s">
        <v>544</v>
      </c>
      <c r="J14" s="68" t="s">
        <v>494</v>
      </c>
    </row>
    <row r="15" spans="2:10" ht="33" customHeight="1">
      <c r="B15" s="65">
        <v>721</v>
      </c>
      <c r="C15" s="66" t="s">
        <v>443</v>
      </c>
      <c r="D15" s="77" t="s">
        <v>580</v>
      </c>
      <c r="F15" s="99"/>
      <c r="G15" s="93"/>
      <c r="H15" s="67">
        <v>261</v>
      </c>
      <c r="I15" s="68" t="s">
        <v>545</v>
      </c>
      <c r="J15" s="68" t="s">
        <v>495</v>
      </c>
    </row>
    <row r="16" spans="2:10" ht="33" customHeight="1">
      <c r="B16" s="65">
        <v>742</v>
      </c>
      <c r="C16" s="66" t="s">
        <v>83</v>
      </c>
      <c r="D16" s="65" t="s">
        <v>52</v>
      </c>
      <c r="F16" s="99"/>
      <c r="G16" s="93"/>
      <c r="H16" s="67">
        <v>262</v>
      </c>
      <c r="I16" s="68" t="s">
        <v>546</v>
      </c>
      <c r="J16" s="68" t="s">
        <v>496</v>
      </c>
    </row>
    <row r="17" spans="2:10" ht="33">
      <c r="B17" s="65">
        <v>743</v>
      </c>
      <c r="C17" s="66" t="s">
        <v>444</v>
      </c>
      <c r="D17" s="66" t="s">
        <v>445</v>
      </c>
      <c r="F17" s="99"/>
      <c r="G17" s="93"/>
      <c r="H17" s="67">
        <v>264</v>
      </c>
      <c r="I17" s="68" t="s">
        <v>547</v>
      </c>
      <c r="J17" s="68" t="s">
        <v>497</v>
      </c>
    </row>
    <row r="18" spans="2:10" ht="33" customHeight="1">
      <c r="F18" s="99"/>
      <c r="G18" s="93"/>
      <c r="H18" s="67">
        <v>265</v>
      </c>
      <c r="I18" s="68" t="s">
        <v>80</v>
      </c>
      <c r="J18" s="68" t="s">
        <v>74</v>
      </c>
    </row>
    <row r="19" spans="2:10" ht="33" customHeight="1">
      <c r="F19" s="99"/>
      <c r="G19" s="93"/>
      <c r="H19" s="67">
        <v>272</v>
      </c>
      <c r="I19" s="68" t="s">
        <v>548</v>
      </c>
      <c r="J19" s="68" t="s">
        <v>70</v>
      </c>
    </row>
    <row r="20" spans="2:10" ht="24.95" customHeight="1">
      <c r="F20" s="99"/>
      <c r="G20" s="93"/>
      <c r="H20" s="67">
        <v>273</v>
      </c>
      <c r="I20" s="68" t="s">
        <v>549</v>
      </c>
      <c r="J20" s="68" t="s">
        <v>498</v>
      </c>
    </row>
    <row r="21" spans="2:10" ht="24.95" customHeight="1">
      <c r="B21" s="78"/>
      <c r="C21" s="79"/>
      <c r="D21" s="80"/>
      <c r="F21" s="99"/>
      <c r="G21" s="93"/>
      <c r="H21" s="67">
        <v>281</v>
      </c>
      <c r="I21" s="68" t="s">
        <v>561</v>
      </c>
      <c r="J21" s="68" t="s">
        <v>499</v>
      </c>
    </row>
    <row r="22" spans="2:10" ht="24.95" customHeight="1">
      <c r="B22" s="78"/>
      <c r="C22" s="79"/>
      <c r="D22" s="80"/>
      <c r="F22" s="99"/>
      <c r="G22" s="93"/>
      <c r="H22" s="67">
        <v>282</v>
      </c>
      <c r="I22" s="68" t="s">
        <v>584</v>
      </c>
      <c r="J22" s="68" t="s">
        <v>500</v>
      </c>
    </row>
    <row r="23" spans="2:10" ht="24.95" customHeight="1">
      <c r="B23" s="78"/>
      <c r="C23" s="79"/>
      <c r="D23" s="78"/>
      <c r="F23" s="99"/>
      <c r="G23" s="93"/>
      <c r="H23" s="67">
        <v>289</v>
      </c>
      <c r="I23" s="68" t="s">
        <v>81</v>
      </c>
      <c r="J23" s="68" t="s">
        <v>501</v>
      </c>
    </row>
    <row r="24" spans="2:10" ht="24.95" customHeight="1">
      <c r="B24" s="78"/>
      <c r="C24" s="79"/>
      <c r="D24" s="79"/>
      <c r="F24" s="99"/>
      <c r="G24" s="93"/>
      <c r="H24" s="67">
        <v>291</v>
      </c>
      <c r="I24" s="68" t="s">
        <v>543</v>
      </c>
      <c r="J24" s="68" t="s">
        <v>502</v>
      </c>
    </row>
    <row r="25" spans="2:10" ht="24.95" customHeight="1">
      <c r="F25" s="99"/>
      <c r="G25" s="93"/>
      <c r="H25" s="67">
        <v>292</v>
      </c>
      <c r="I25" s="68" t="s">
        <v>542</v>
      </c>
      <c r="J25" s="68" t="s">
        <v>54</v>
      </c>
    </row>
    <row r="26" spans="2:10" ht="24.95" customHeight="1">
      <c r="F26" s="99"/>
      <c r="G26" s="93"/>
      <c r="H26" s="67">
        <v>351</v>
      </c>
      <c r="I26" s="68" t="s">
        <v>541</v>
      </c>
      <c r="J26" s="68" t="s">
        <v>503</v>
      </c>
    </row>
    <row r="27" spans="2:10" ht="24.95" customHeight="1">
      <c r="B27" s="78"/>
      <c r="C27" s="79"/>
      <c r="D27" s="80"/>
      <c r="F27" s="99"/>
      <c r="G27" s="93"/>
      <c r="H27" s="67">
        <v>353</v>
      </c>
      <c r="I27" s="68" t="s">
        <v>562</v>
      </c>
      <c r="J27" s="68" t="s">
        <v>500</v>
      </c>
    </row>
    <row r="28" spans="2:10" ht="24.95" customHeight="1">
      <c r="F28" s="99"/>
      <c r="G28" s="93"/>
      <c r="H28" s="67">
        <v>423</v>
      </c>
      <c r="I28" s="68" t="s">
        <v>540</v>
      </c>
      <c r="J28" s="68" t="s">
        <v>504</v>
      </c>
    </row>
    <row r="29" spans="2:10" ht="24.95" customHeight="1">
      <c r="F29" s="99"/>
      <c r="G29" s="93"/>
      <c r="H29" s="67">
        <v>582</v>
      </c>
      <c r="I29" s="68" t="s">
        <v>539</v>
      </c>
      <c r="J29" s="68" t="s">
        <v>505</v>
      </c>
    </row>
    <row r="30" spans="2:10" ht="24.95" customHeight="1">
      <c r="B30" s="78"/>
      <c r="C30" s="79"/>
      <c r="D30" s="80"/>
      <c r="F30" s="99"/>
      <c r="G30" s="93"/>
      <c r="H30" s="67">
        <v>620</v>
      </c>
      <c r="I30" s="68" t="s">
        <v>538</v>
      </c>
      <c r="J30" s="68" t="s">
        <v>506</v>
      </c>
    </row>
    <row r="31" spans="2:10" ht="24.95" customHeight="1">
      <c r="B31" s="78"/>
      <c r="C31" s="79"/>
      <c r="D31" s="79"/>
      <c r="F31" s="99"/>
      <c r="G31" s="93"/>
      <c r="H31" s="67">
        <v>701</v>
      </c>
      <c r="I31" s="68" t="s">
        <v>537</v>
      </c>
      <c r="J31" s="68" t="s">
        <v>507</v>
      </c>
    </row>
    <row r="32" spans="2:10" ht="24.95" customHeight="1">
      <c r="F32" s="99"/>
      <c r="G32" s="93"/>
      <c r="H32" s="67">
        <v>721</v>
      </c>
      <c r="I32" s="68" t="s">
        <v>536</v>
      </c>
      <c r="J32" s="68" t="s">
        <v>508</v>
      </c>
    </row>
    <row r="33" spans="6:10" ht="24.95" customHeight="1">
      <c r="F33" s="99"/>
      <c r="G33" s="93"/>
      <c r="H33" s="105"/>
      <c r="I33" s="70"/>
      <c r="J33" s="68" t="s">
        <v>509</v>
      </c>
    </row>
    <row r="34" spans="6:10" ht="24.95" customHeight="1">
      <c r="F34" s="99"/>
      <c r="G34" s="93"/>
      <c r="H34" s="106"/>
      <c r="I34" s="71"/>
      <c r="J34" s="68" t="s">
        <v>510</v>
      </c>
    </row>
    <row r="35" spans="6:10" ht="24.95" customHeight="1">
      <c r="F35" s="99"/>
      <c r="G35" s="93"/>
      <c r="H35" s="106"/>
      <c r="I35" s="71"/>
      <c r="J35" s="68" t="s">
        <v>511</v>
      </c>
    </row>
    <row r="36" spans="6:10" ht="24.95" customHeight="1">
      <c r="F36" s="99"/>
      <c r="G36" s="93"/>
      <c r="H36" s="106"/>
      <c r="I36" s="71"/>
      <c r="J36" s="68" t="s">
        <v>512</v>
      </c>
    </row>
    <row r="37" spans="6:10" ht="24.95" customHeight="1">
      <c r="F37" s="99"/>
      <c r="G37" s="93"/>
      <c r="H37" s="106"/>
      <c r="I37" s="71"/>
      <c r="J37" s="68" t="s">
        <v>513</v>
      </c>
    </row>
    <row r="38" spans="6:10" ht="24.95" customHeight="1">
      <c r="F38" s="99"/>
      <c r="G38" s="93"/>
      <c r="H38" s="106"/>
      <c r="I38" s="71"/>
      <c r="J38" s="68" t="s">
        <v>514</v>
      </c>
    </row>
    <row r="39" spans="6:10" ht="24.95" customHeight="1">
      <c r="F39" s="99"/>
      <c r="G39" s="93"/>
      <c r="H39" s="106"/>
      <c r="I39" s="71"/>
      <c r="J39" s="68" t="s">
        <v>515</v>
      </c>
    </row>
    <row r="40" spans="6:10" ht="24.95" customHeight="1">
      <c r="F40" s="99"/>
      <c r="G40" s="93"/>
      <c r="H40" s="106"/>
      <c r="I40" s="71"/>
      <c r="J40" s="68" t="s">
        <v>516</v>
      </c>
    </row>
    <row r="41" spans="6:10" ht="24.95" customHeight="1">
      <c r="F41" s="99"/>
      <c r="G41" s="93"/>
      <c r="H41" s="106"/>
      <c r="I41" s="71"/>
      <c r="J41" s="68" t="s">
        <v>517</v>
      </c>
    </row>
    <row r="42" spans="6:10" ht="24.95" customHeight="1">
      <c r="F42" s="99"/>
      <c r="G42" s="93"/>
      <c r="H42" s="107"/>
      <c r="I42" s="71"/>
      <c r="J42" s="68" t="s">
        <v>518</v>
      </c>
    </row>
    <row r="43" spans="6:10" ht="24.95" customHeight="1">
      <c r="F43" s="99" t="s">
        <v>519</v>
      </c>
      <c r="G43" s="93" t="s">
        <v>559</v>
      </c>
      <c r="H43" s="67">
        <v>201</v>
      </c>
      <c r="I43" s="68" t="s">
        <v>550</v>
      </c>
      <c r="J43" s="68" t="s">
        <v>499</v>
      </c>
    </row>
    <row r="44" spans="6:10" ht="24.95" customHeight="1">
      <c r="F44" s="99"/>
      <c r="G44" s="93"/>
      <c r="H44" s="67">
        <v>204</v>
      </c>
      <c r="I44" s="68" t="s">
        <v>551</v>
      </c>
      <c r="J44" s="68" t="s">
        <v>520</v>
      </c>
    </row>
    <row r="45" spans="6:10" ht="24.95" customHeight="1">
      <c r="F45" s="99"/>
      <c r="G45" s="93"/>
      <c r="H45" s="67">
        <v>211</v>
      </c>
      <c r="I45" s="68" t="s">
        <v>585</v>
      </c>
      <c r="J45" s="68" t="s">
        <v>521</v>
      </c>
    </row>
    <row r="46" spans="6:10" ht="24.95" customHeight="1">
      <c r="F46" s="99"/>
      <c r="G46" s="93"/>
      <c r="H46" s="67">
        <v>212</v>
      </c>
      <c r="I46" s="68" t="s">
        <v>552</v>
      </c>
      <c r="J46" s="68" t="s">
        <v>522</v>
      </c>
    </row>
    <row r="47" spans="6:10" ht="24.95" customHeight="1">
      <c r="F47" s="99"/>
      <c r="G47" s="93"/>
      <c r="H47" s="67">
        <v>213</v>
      </c>
      <c r="I47" s="68" t="s">
        <v>553</v>
      </c>
      <c r="J47" s="68" t="s">
        <v>70</v>
      </c>
    </row>
    <row r="48" spans="6:10" ht="24.95" customHeight="1">
      <c r="F48" s="99"/>
      <c r="G48" s="93"/>
      <c r="H48" s="67">
        <v>222</v>
      </c>
      <c r="I48" s="68" t="s">
        <v>78</v>
      </c>
      <c r="J48" s="68" t="s">
        <v>498</v>
      </c>
    </row>
    <row r="49" spans="6:10" ht="24.95" customHeight="1">
      <c r="F49" s="99"/>
      <c r="G49" s="93"/>
      <c r="H49" s="67">
        <v>271</v>
      </c>
      <c r="I49" s="68" t="s">
        <v>554</v>
      </c>
      <c r="J49" s="68" t="s">
        <v>523</v>
      </c>
    </row>
    <row r="50" spans="6:10" ht="24.95" customHeight="1">
      <c r="F50" s="99"/>
      <c r="G50" s="93"/>
      <c r="H50" s="67">
        <v>582</v>
      </c>
      <c r="I50" s="68" t="s">
        <v>539</v>
      </c>
      <c r="J50" s="68" t="s">
        <v>524</v>
      </c>
    </row>
    <row r="51" spans="6:10" ht="24.95" customHeight="1">
      <c r="F51" s="99"/>
      <c r="G51" s="93"/>
      <c r="H51" s="105"/>
      <c r="I51" s="70"/>
      <c r="J51" s="68" t="s">
        <v>512</v>
      </c>
    </row>
    <row r="52" spans="6:10" ht="24.95" customHeight="1">
      <c r="F52" s="99"/>
      <c r="G52" s="93"/>
      <c r="H52" s="106"/>
      <c r="I52" s="71"/>
      <c r="J52" s="68" t="s">
        <v>513</v>
      </c>
    </row>
    <row r="53" spans="6:10" ht="24.95" customHeight="1">
      <c r="F53" s="99"/>
      <c r="G53" s="93"/>
      <c r="H53" s="106"/>
      <c r="I53" s="71"/>
      <c r="J53" s="68" t="s">
        <v>514</v>
      </c>
    </row>
    <row r="54" spans="6:10" ht="24.95" customHeight="1">
      <c r="F54" s="99"/>
      <c r="G54" s="93"/>
      <c r="H54" s="106"/>
      <c r="I54" s="71"/>
      <c r="J54" s="68" t="s">
        <v>515</v>
      </c>
    </row>
    <row r="55" spans="6:10" ht="24.95" customHeight="1">
      <c r="F55" s="99"/>
      <c r="G55" s="93"/>
      <c r="H55" s="106"/>
      <c r="I55" s="71"/>
      <c r="J55" s="68" t="s">
        <v>516</v>
      </c>
    </row>
    <row r="56" spans="6:10" ht="24.95" customHeight="1">
      <c r="F56" s="99"/>
      <c r="G56" s="93"/>
      <c r="H56" s="107"/>
      <c r="I56" s="72"/>
      <c r="J56" s="68" t="s">
        <v>517</v>
      </c>
    </row>
    <row r="57" spans="6:10" ht="24.95" customHeight="1">
      <c r="F57" s="96" t="s">
        <v>533</v>
      </c>
      <c r="G57" s="93" t="s">
        <v>531</v>
      </c>
      <c r="H57" s="67">
        <v>221</v>
      </c>
      <c r="I57" s="68" t="s">
        <v>77</v>
      </c>
      <c r="J57" s="68" t="s">
        <v>489</v>
      </c>
    </row>
    <row r="58" spans="6:10" ht="24.95" customHeight="1">
      <c r="F58" s="97"/>
      <c r="G58" s="93"/>
      <c r="H58" s="67">
        <v>222</v>
      </c>
      <c r="I58" s="68" t="s">
        <v>78</v>
      </c>
      <c r="J58" s="68" t="s">
        <v>490</v>
      </c>
    </row>
    <row r="59" spans="6:10" ht="24.95" customHeight="1">
      <c r="F59" s="97"/>
      <c r="G59" s="93"/>
      <c r="H59" s="67">
        <v>242</v>
      </c>
      <c r="I59" s="68" t="s">
        <v>535</v>
      </c>
      <c r="J59" s="68" t="s">
        <v>491</v>
      </c>
    </row>
    <row r="60" spans="6:10" ht="24.95" customHeight="1">
      <c r="F60" s="97"/>
      <c r="G60" s="93"/>
      <c r="H60" s="67">
        <v>251</v>
      </c>
      <c r="I60" s="68" t="s">
        <v>79</v>
      </c>
      <c r="J60" s="68" t="s">
        <v>492</v>
      </c>
    </row>
    <row r="61" spans="6:10" ht="24.95" customHeight="1">
      <c r="F61" s="97"/>
      <c r="G61" s="93"/>
      <c r="H61" s="67">
        <v>259</v>
      </c>
      <c r="I61" s="68" t="s">
        <v>544</v>
      </c>
      <c r="J61" s="68" t="s">
        <v>493</v>
      </c>
    </row>
    <row r="62" spans="6:10" ht="24.95" customHeight="1">
      <c r="F62" s="97"/>
      <c r="G62" s="93"/>
      <c r="H62" s="67">
        <v>261</v>
      </c>
      <c r="I62" s="68" t="s">
        <v>545</v>
      </c>
      <c r="J62" s="68" t="s">
        <v>71</v>
      </c>
    </row>
    <row r="63" spans="6:10" ht="24.95" customHeight="1">
      <c r="F63" s="97"/>
      <c r="G63" s="93"/>
      <c r="H63" s="67">
        <v>262</v>
      </c>
      <c r="I63" s="68" t="s">
        <v>546</v>
      </c>
      <c r="J63" s="68" t="s">
        <v>564</v>
      </c>
    </row>
    <row r="64" spans="6:10" ht="24.95" customHeight="1">
      <c r="F64" s="97"/>
      <c r="G64" s="93"/>
      <c r="H64" s="67">
        <v>281</v>
      </c>
      <c r="I64" s="68" t="s">
        <v>561</v>
      </c>
      <c r="J64" s="68" t="s">
        <v>565</v>
      </c>
    </row>
    <row r="65" spans="6:10" ht="24.95" customHeight="1">
      <c r="F65" s="97"/>
      <c r="G65" s="93"/>
      <c r="H65" s="67">
        <v>282</v>
      </c>
      <c r="I65" s="68" t="s">
        <v>584</v>
      </c>
      <c r="J65" s="68" t="s">
        <v>566</v>
      </c>
    </row>
    <row r="66" spans="6:10" ht="24.95" customHeight="1">
      <c r="F66" s="97"/>
      <c r="G66" s="93"/>
      <c r="H66" s="67">
        <v>291</v>
      </c>
      <c r="I66" s="68" t="s">
        <v>543</v>
      </c>
      <c r="J66" s="68" t="s">
        <v>74</v>
      </c>
    </row>
    <row r="67" spans="6:10" ht="24.95" customHeight="1">
      <c r="F67" s="97"/>
      <c r="G67" s="93"/>
      <c r="H67" s="67">
        <v>292</v>
      </c>
      <c r="I67" s="68" t="s">
        <v>542</v>
      </c>
      <c r="J67" s="68" t="s">
        <v>494</v>
      </c>
    </row>
    <row r="68" spans="6:10" ht="24.95" customHeight="1">
      <c r="F68" s="97"/>
      <c r="G68" s="93"/>
      <c r="H68" s="67">
        <v>301</v>
      </c>
      <c r="I68" s="68" t="s">
        <v>555</v>
      </c>
      <c r="J68" s="68" t="s">
        <v>495</v>
      </c>
    </row>
    <row r="69" spans="6:10" ht="24.95" customHeight="1">
      <c r="F69" s="97"/>
      <c r="G69" s="93"/>
      <c r="H69" s="67">
        <v>302</v>
      </c>
      <c r="I69" s="68" t="s">
        <v>556</v>
      </c>
      <c r="J69" s="68" t="s">
        <v>496</v>
      </c>
    </row>
    <row r="70" spans="6:10" ht="24.95" customHeight="1">
      <c r="F70" s="97"/>
      <c r="G70" s="93"/>
      <c r="H70" s="67">
        <v>303</v>
      </c>
      <c r="I70" s="68" t="s">
        <v>82</v>
      </c>
      <c r="J70" s="68" t="s">
        <v>497</v>
      </c>
    </row>
    <row r="71" spans="6:10" ht="24.95" customHeight="1">
      <c r="F71" s="97"/>
      <c r="G71" s="93"/>
      <c r="H71" s="67">
        <v>304</v>
      </c>
      <c r="I71" s="68" t="s">
        <v>557</v>
      </c>
      <c r="J71" s="68" t="s">
        <v>70</v>
      </c>
    </row>
    <row r="72" spans="6:10" ht="24.95" customHeight="1">
      <c r="F72" s="97"/>
      <c r="G72" s="93"/>
      <c r="H72" s="67">
        <v>423</v>
      </c>
      <c r="I72" s="68" t="s">
        <v>540</v>
      </c>
      <c r="J72" s="68" t="s">
        <v>498</v>
      </c>
    </row>
    <row r="73" spans="6:10" ht="24.95" customHeight="1">
      <c r="F73" s="97"/>
      <c r="G73" s="93"/>
      <c r="H73" s="67">
        <v>582</v>
      </c>
      <c r="I73" s="68" t="s">
        <v>539</v>
      </c>
      <c r="J73" s="68" t="s">
        <v>499</v>
      </c>
    </row>
    <row r="74" spans="6:10" ht="24.95" customHeight="1">
      <c r="F74" s="97"/>
      <c r="G74" s="93"/>
      <c r="H74" s="67">
        <v>620</v>
      </c>
      <c r="I74" s="68" t="s">
        <v>538</v>
      </c>
      <c r="J74" s="68" t="s">
        <v>501</v>
      </c>
    </row>
    <row r="75" spans="6:10" ht="24.95" customHeight="1">
      <c r="F75" s="97"/>
      <c r="G75" s="93"/>
      <c r="H75" s="67">
        <v>952</v>
      </c>
      <c r="I75" s="75" t="s">
        <v>563</v>
      </c>
      <c r="J75" s="68" t="s">
        <v>502</v>
      </c>
    </row>
    <row r="76" spans="6:10" ht="24.95" customHeight="1">
      <c r="F76" s="97"/>
      <c r="G76" s="93"/>
      <c r="H76" s="73"/>
      <c r="J76" s="68" t="s">
        <v>54</v>
      </c>
    </row>
    <row r="77" spans="6:10" ht="24.95" customHeight="1">
      <c r="F77" s="97"/>
      <c r="G77" s="93"/>
      <c r="H77" s="73"/>
      <c r="J77" s="68" t="s">
        <v>503</v>
      </c>
    </row>
    <row r="78" spans="6:10" ht="24.95" customHeight="1">
      <c r="F78" s="97"/>
      <c r="G78" s="93"/>
      <c r="H78" s="73"/>
      <c r="J78" s="68" t="s">
        <v>500</v>
      </c>
    </row>
    <row r="79" spans="6:10" ht="24.95" customHeight="1">
      <c r="F79" s="97"/>
      <c r="G79" s="93"/>
      <c r="H79" s="73"/>
      <c r="I79" s="71"/>
      <c r="J79" s="68" t="s">
        <v>504</v>
      </c>
    </row>
    <row r="80" spans="6:10" ht="24.95" customHeight="1">
      <c r="F80" s="97"/>
      <c r="G80" s="93"/>
      <c r="H80" s="73"/>
      <c r="I80" s="71"/>
      <c r="J80" s="68" t="s">
        <v>505</v>
      </c>
    </row>
    <row r="81" spans="6:10" ht="24.95" customHeight="1">
      <c r="F81" s="97"/>
      <c r="G81" s="93"/>
      <c r="H81" s="73"/>
      <c r="I81" s="71"/>
      <c r="J81" s="68" t="s">
        <v>525</v>
      </c>
    </row>
    <row r="82" spans="6:10" ht="24.95" customHeight="1">
      <c r="F82" s="97"/>
      <c r="G82" s="93"/>
      <c r="H82" s="73"/>
      <c r="I82" s="71"/>
      <c r="J82" s="68" t="s">
        <v>507</v>
      </c>
    </row>
    <row r="83" spans="6:10" ht="24.95" customHeight="1">
      <c r="F83" s="97"/>
      <c r="G83" s="93"/>
      <c r="H83" s="73"/>
      <c r="I83" s="71"/>
      <c r="J83" s="68" t="s">
        <v>508</v>
      </c>
    </row>
    <row r="84" spans="6:10" ht="24.95" customHeight="1">
      <c r="F84" s="97"/>
      <c r="G84" s="93"/>
      <c r="H84" s="73"/>
      <c r="I84" s="71"/>
      <c r="J84" s="68" t="s">
        <v>509</v>
      </c>
    </row>
    <row r="85" spans="6:10" ht="24.95" customHeight="1">
      <c r="F85" s="97"/>
      <c r="G85" s="93"/>
      <c r="H85" s="73"/>
      <c r="I85" s="71"/>
      <c r="J85" s="68" t="s">
        <v>510</v>
      </c>
    </row>
    <row r="86" spans="6:10" ht="24.95" customHeight="1">
      <c r="F86" s="97"/>
      <c r="G86" s="93"/>
      <c r="H86" s="73"/>
      <c r="I86" s="71"/>
      <c r="J86" s="68" t="s">
        <v>511</v>
      </c>
    </row>
    <row r="87" spans="6:10" ht="24.95" customHeight="1">
      <c r="F87" s="97"/>
      <c r="G87" s="93"/>
      <c r="H87" s="73"/>
      <c r="I87" s="71"/>
      <c r="J87" s="68" t="s">
        <v>72</v>
      </c>
    </row>
    <row r="88" spans="6:10" ht="24.95" customHeight="1">
      <c r="F88" s="97"/>
      <c r="G88" s="93"/>
      <c r="H88" s="73"/>
      <c r="I88" s="71"/>
      <c r="J88" s="68" t="s">
        <v>73</v>
      </c>
    </row>
    <row r="89" spans="6:10" ht="24.95" customHeight="1">
      <c r="F89" s="97"/>
      <c r="G89" s="93"/>
      <c r="H89" s="73"/>
      <c r="I89" s="71"/>
      <c r="J89" s="68" t="s">
        <v>513</v>
      </c>
    </row>
    <row r="90" spans="6:10" ht="24.95" customHeight="1">
      <c r="F90" s="97"/>
      <c r="G90" s="93"/>
      <c r="H90" s="73"/>
      <c r="I90" s="71"/>
      <c r="J90" s="68" t="s">
        <v>514</v>
      </c>
    </row>
    <row r="91" spans="6:10" ht="24.95" customHeight="1">
      <c r="F91" s="97"/>
      <c r="G91" s="93"/>
      <c r="H91" s="73"/>
      <c r="I91" s="71"/>
      <c r="J91" s="68" t="s">
        <v>515</v>
      </c>
    </row>
    <row r="92" spans="6:10" ht="24.95" customHeight="1">
      <c r="F92" s="97"/>
      <c r="G92" s="93"/>
      <c r="H92" s="73"/>
      <c r="I92" s="71"/>
      <c r="J92" s="68" t="s">
        <v>516</v>
      </c>
    </row>
    <row r="93" spans="6:10" ht="24.95" customHeight="1">
      <c r="F93" s="97"/>
      <c r="G93" s="93"/>
      <c r="H93" s="73"/>
      <c r="I93" s="71"/>
      <c r="J93" s="68" t="s">
        <v>517</v>
      </c>
    </row>
    <row r="94" spans="6:10" ht="24.95" customHeight="1">
      <c r="F94" s="98"/>
      <c r="G94" s="93"/>
      <c r="H94" s="74"/>
      <c r="I94" s="72"/>
      <c r="J94" s="68" t="s">
        <v>518</v>
      </c>
    </row>
    <row r="95" spans="6:10" ht="30" customHeight="1">
      <c r="F95" s="94" t="s">
        <v>532</v>
      </c>
      <c r="G95" s="95" t="s">
        <v>560</v>
      </c>
      <c r="H95" s="102">
        <v>732</v>
      </c>
      <c r="I95" s="92" t="s">
        <v>532</v>
      </c>
      <c r="J95" s="69" t="s">
        <v>526</v>
      </c>
    </row>
    <row r="96" spans="6:10" ht="30" customHeight="1">
      <c r="F96" s="94"/>
      <c r="G96" s="95"/>
      <c r="H96" s="103"/>
      <c r="I96" s="92"/>
      <c r="J96" s="69" t="s">
        <v>527</v>
      </c>
    </row>
    <row r="97" spans="6:10" ht="30" customHeight="1">
      <c r="F97" s="94"/>
      <c r="G97" s="95"/>
      <c r="H97" s="104"/>
      <c r="I97" s="92"/>
      <c r="J97" s="69" t="s">
        <v>528</v>
      </c>
    </row>
    <row r="98" spans="6:10">
      <c r="F98" s="61"/>
      <c r="G98" s="61"/>
      <c r="H98" s="61"/>
      <c r="I98" s="61"/>
      <c r="J98" s="61"/>
    </row>
    <row r="99" spans="6:10">
      <c r="F99" s="61"/>
      <c r="G99" s="61"/>
      <c r="H99" s="61"/>
      <c r="I99" s="61"/>
      <c r="J99" s="61"/>
    </row>
    <row r="100" spans="6:10">
      <c r="F100" s="61"/>
      <c r="G100" s="61"/>
      <c r="H100" s="61"/>
      <c r="I100" s="61"/>
      <c r="J100" s="61"/>
    </row>
    <row r="101" spans="6:10">
      <c r="F101" s="61"/>
      <c r="G101" s="61"/>
      <c r="H101" s="61"/>
      <c r="I101" s="61"/>
      <c r="J101" s="61"/>
    </row>
    <row r="102" spans="6:10">
      <c r="F102" s="61"/>
      <c r="G102" s="61"/>
      <c r="H102" s="61"/>
      <c r="I102" s="61"/>
      <c r="J102" s="61"/>
    </row>
    <row r="103" spans="6:10">
      <c r="F103" s="61"/>
      <c r="G103" s="61"/>
      <c r="H103" s="61"/>
      <c r="I103" s="61"/>
      <c r="J103" s="61"/>
    </row>
    <row r="104" spans="6:10">
      <c r="F104" s="61"/>
      <c r="G104" s="61"/>
      <c r="H104" s="61"/>
      <c r="I104" s="61"/>
      <c r="J104" s="61"/>
    </row>
    <row r="105" spans="6:10">
      <c r="F105" s="61"/>
      <c r="G105" s="61"/>
      <c r="H105" s="61"/>
      <c r="I105" s="61"/>
      <c r="J105" s="61"/>
    </row>
    <row r="106" spans="6:10">
      <c r="F106" s="61"/>
      <c r="G106" s="61"/>
      <c r="H106" s="61"/>
      <c r="I106" s="61"/>
      <c r="J106" s="61"/>
    </row>
    <row r="107" spans="6:10">
      <c r="F107" s="61"/>
      <c r="G107" s="61"/>
      <c r="H107" s="61"/>
      <c r="I107" s="61"/>
      <c r="J107" s="61"/>
    </row>
    <row r="108" spans="6:10">
      <c r="F108" s="61"/>
      <c r="G108" s="61"/>
      <c r="H108" s="61"/>
      <c r="I108" s="61"/>
      <c r="J108" s="61"/>
    </row>
    <row r="109" spans="6:10">
      <c r="F109" s="61"/>
      <c r="G109" s="61"/>
      <c r="H109" s="61"/>
      <c r="I109" s="61"/>
      <c r="J109" s="61"/>
    </row>
    <row r="110" spans="6:10">
      <c r="F110" s="61"/>
      <c r="G110" s="61"/>
      <c r="H110" s="61"/>
      <c r="I110" s="61"/>
      <c r="J110" s="61"/>
    </row>
    <row r="111" spans="6:10">
      <c r="F111" s="61"/>
      <c r="G111" s="61"/>
      <c r="H111" s="61"/>
      <c r="I111" s="61"/>
      <c r="J111" s="61"/>
    </row>
    <row r="112" spans="6:10">
      <c r="F112" s="61"/>
      <c r="G112" s="61"/>
      <c r="H112" s="61"/>
      <c r="I112" s="61"/>
      <c r="J112" s="61"/>
    </row>
    <row r="113" spans="6:10">
      <c r="F113" s="61"/>
      <c r="G113" s="61"/>
      <c r="H113" s="61"/>
      <c r="I113" s="61"/>
      <c r="J113" s="61"/>
    </row>
    <row r="114" spans="6:10">
      <c r="F114" s="61"/>
      <c r="G114" s="61"/>
      <c r="H114" s="61"/>
      <c r="I114" s="61"/>
      <c r="J114" s="61"/>
    </row>
    <row r="115" spans="6:10">
      <c r="F115" s="61"/>
      <c r="G115" s="61"/>
      <c r="H115" s="61"/>
      <c r="I115" s="61"/>
      <c r="J115" s="61"/>
    </row>
    <row r="116" spans="6:10">
      <c r="F116" s="61"/>
      <c r="G116" s="61"/>
      <c r="H116" s="61"/>
      <c r="I116" s="61"/>
      <c r="J116" s="61"/>
    </row>
    <row r="117" spans="6:10">
      <c r="F117" s="61"/>
      <c r="G117" s="61"/>
      <c r="H117" s="61"/>
      <c r="I117" s="61"/>
      <c r="J117" s="61"/>
    </row>
    <row r="118" spans="6:10">
      <c r="F118" s="61"/>
      <c r="G118" s="61"/>
      <c r="H118" s="61"/>
      <c r="I118" s="61"/>
      <c r="J118" s="61"/>
    </row>
    <row r="119" spans="6:10">
      <c r="F119" s="61"/>
      <c r="G119" s="61"/>
      <c r="H119" s="61"/>
      <c r="I119" s="61"/>
      <c r="J119" s="61"/>
    </row>
    <row r="120" spans="6:10">
      <c r="F120" s="61"/>
      <c r="G120" s="61"/>
      <c r="H120" s="61"/>
      <c r="I120" s="61"/>
      <c r="J120" s="61"/>
    </row>
    <row r="121" spans="6:10">
      <c r="F121" s="61"/>
      <c r="G121" s="61"/>
      <c r="H121" s="61"/>
      <c r="I121" s="61"/>
      <c r="J121" s="61"/>
    </row>
    <row r="122" spans="6:10">
      <c r="F122" s="61"/>
      <c r="G122" s="61"/>
      <c r="H122" s="61"/>
      <c r="I122" s="61"/>
      <c r="J122" s="61"/>
    </row>
    <row r="123" spans="6:10">
      <c r="F123" s="61"/>
      <c r="G123" s="61"/>
      <c r="H123" s="61"/>
      <c r="I123" s="61"/>
      <c r="J123" s="61"/>
    </row>
    <row r="124" spans="6:10">
      <c r="F124" s="61"/>
      <c r="G124" s="61"/>
      <c r="H124" s="61"/>
      <c r="I124" s="61"/>
      <c r="J124" s="61"/>
    </row>
    <row r="125" spans="6:10">
      <c r="F125" s="61"/>
      <c r="G125" s="61"/>
      <c r="H125" s="61"/>
      <c r="I125" s="61"/>
      <c r="J125" s="61"/>
    </row>
    <row r="126" spans="6:10">
      <c r="F126" s="61"/>
      <c r="G126" s="61"/>
      <c r="H126" s="61"/>
      <c r="I126" s="61"/>
      <c r="J126" s="61"/>
    </row>
    <row r="127" spans="6:10">
      <c r="F127" s="61"/>
      <c r="G127" s="61"/>
      <c r="H127" s="61"/>
      <c r="I127" s="61"/>
      <c r="J127" s="61"/>
    </row>
    <row r="128" spans="6:10">
      <c r="F128" s="61"/>
      <c r="G128" s="61"/>
      <c r="H128" s="61"/>
      <c r="I128" s="61"/>
      <c r="J128" s="61"/>
    </row>
    <row r="129" spans="6:10">
      <c r="F129" s="61"/>
      <c r="G129" s="61"/>
      <c r="H129" s="61"/>
      <c r="I129" s="61"/>
      <c r="J129" s="61"/>
    </row>
    <row r="130" spans="6:10">
      <c r="F130" s="61"/>
      <c r="G130" s="61"/>
      <c r="H130" s="61"/>
      <c r="I130" s="61"/>
      <c r="J130" s="61"/>
    </row>
    <row r="131" spans="6:10">
      <c r="F131" s="61"/>
      <c r="G131" s="61"/>
      <c r="H131" s="61"/>
      <c r="I131" s="61"/>
      <c r="J131" s="61"/>
    </row>
    <row r="132" spans="6:10">
      <c r="F132" s="61"/>
      <c r="G132" s="61"/>
      <c r="H132" s="61"/>
      <c r="I132" s="61"/>
      <c r="J132" s="61"/>
    </row>
    <row r="133" spans="6:10">
      <c r="F133" s="61"/>
      <c r="G133" s="61"/>
      <c r="H133" s="61"/>
      <c r="I133" s="61"/>
      <c r="J133" s="61"/>
    </row>
    <row r="134" spans="6:10">
      <c r="F134" s="61"/>
      <c r="G134" s="61"/>
      <c r="H134" s="61"/>
      <c r="I134" s="61"/>
      <c r="J134" s="61"/>
    </row>
    <row r="135" spans="6:10">
      <c r="F135" s="61"/>
      <c r="G135" s="61"/>
      <c r="H135" s="61"/>
      <c r="I135" s="61"/>
      <c r="J135" s="61"/>
    </row>
  </sheetData>
  <sheetProtection sheet="1" formatCells="0" formatColumns="0" formatRows="0" insertColumns="0" insertRows="0" deleteColumns="0" deleteRows="0" sort="0"/>
  <mergeCells count="19">
    <mergeCell ref="H51:H56"/>
    <mergeCell ref="D5:D7"/>
    <mergeCell ref="D11:D12"/>
    <mergeCell ref="B3:C3"/>
    <mergeCell ref="B4:C4"/>
    <mergeCell ref="I95:I97"/>
    <mergeCell ref="F3:G3"/>
    <mergeCell ref="G9:G42"/>
    <mergeCell ref="G43:G56"/>
    <mergeCell ref="G57:G94"/>
    <mergeCell ref="F95:F97"/>
    <mergeCell ref="G95:G97"/>
    <mergeCell ref="F57:F94"/>
    <mergeCell ref="F4:I8"/>
    <mergeCell ref="F9:F42"/>
    <mergeCell ref="F43:F56"/>
    <mergeCell ref="H3:I3"/>
    <mergeCell ref="H95:H97"/>
    <mergeCell ref="H33:H42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59DBF-4704-4626-B861-B8B0366850AB}">
  <dimension ref="B1:F285"/>
  <sheetViews>
    <sheetView topLeftCell="A208" workbookViewId="0">
      <selection activeCell="C239" sqref="C239:C242"/>
    </sheetView>
  </sheetViews>
  <sheetFormatPr defaultRowHeight="16.5"/>
  <cols>
    <col min="1" max="1" width="2.25" customWidth="1"/>
    <col min="2" max="2" width="38.125" bestFit="1" customWidth="1"/>
    <col min="3" max="3" width="24.25" customWidth="1"/>
    <col min="4" max="4" width="38.625" customWidth="1"/>
    <col min="5" max="6" width="14.75" style="56" customWidth="1"/>
  </cols>
  <sheetData>
    <row r="1" spans="2:6">
      <c r="B1" t="s">
        <v>440</v>
      </c>
    </row>
    <row r="2" spans="2:6">
      <c r="B2" s="114" t="s">
        <v>88</v>
      </c>
      <c r="C2" s="114"/>
      <c r="D2" s="114"/>
      <c r="E2" s="114" t="s">
        <v>89</v>
      </c>
      <c r="F2" s="57">
        <v>1.3</v>
      </c>
    </row>
    <row r="3" spans="2:6">
      <c r="B3" s="114"/>
      <c r="C3" s="114"/>
      <c r="D3" s="114"/>
      <c r="E3" s="114"/>
      <c r="F3" s="58" t="s">
        <v>90</v>
      </c>
    </row>
    <row r="4" spans="2:6">
      <c r="B4" s="58" t="s">
        <v>92</v>
      </c>
      <c r="C4" s="58" t="s">
        <v>93</v>
      </c>
      <c r="D4" s="58" t="s">
        <v>94</v>
      </c>
      <c r="E4" s="114"/>
      <c r="F4" s="58" t="s">
        <v>91</v>
      </c>
    </row>
    <row r="5" spans="2:6">
      <c r="B5" s="111" t="s">
        <v>95</v>
      </c>
      <c r="C5" s="111" t="s">
        <v>95</v>
      </c>
      <c r="D5" s="59" t="s">
        <v>96</v>
      </c>
      <c r="E5" s="60">
        <v>5580</v>
      </c>
      <c r="F5" s="60">
        <f>E5*130%</f>
        <v>7254</v>
      </c>
    </row>
    <row r="6" spans="2:6">
      <c r="B6" s="113"/>
      <c r="C6" s="113"/>
      <c r="D6" s="59" t="s">
        <v>97</v>
      </c>
      <c r="E6" s="60">
        <v>5580</v>
      </c>
      <c r="F6" s="60">
        <f t="shared" ref="F6:F69" si="0">E6*130%</f>
        <v>7254</v>
      </c>
    </row>
    <row r="7" spans="2:6">
      <c r="B7" s="111" t="s">
        <v>98</v>
      </c>
      <c r="C7" s="111" t="s">
        <v>99</v>
      </c>
      <c r="D7" s="59" t="s">
        <v>100</v>
      </c>
      <c r="E7" s="60">
        <v>7410</v>
      </c>
      <c r="F7" s="60">
        <f t="shared" si="0"/>
        <v>9633</v>
      </c>
    </row>
    <row r="8" spans="2:6">
      <c r="B8" s="112"/>
      <c r="C8" s="112"/>
      <c r="D8" s="59" t="s">
        <v>101</v>
      </c>
      <c r="E8" s="60">
        <v>7080</v>
      </c>
      <c r="F8" s="60">
        <f t="shared" si="0"/>
        <v>9204</v>
      </c>
    </row>
    <row r="9" spans="2:6">
      <c r="B9" s="112"/>
      <c r="C9" s="113"/>
      <c r="D9" s="59" t="s">
        <v>102</v>
      </c>
      <c r="E9" s="60">
        <v>6740</v>
      </c>
      <c r="F9" s="60">
        <f t="shared" si="0"/>
        <v>8762</v>
      </c>
    </row>
    <row r="10" spans="2:6">
      <c r="B10" s="112"/>
      <c r="C10" s="111" t="s">
        <v>103</v>
      </c>
      <c r="D10" s="59" t="s">
        <v>104</v>
      </c>
      <c r="E10" s="60">
        <v>6990</v>
      </c>
      <c r="F10" s="60">
        <f t="shared" si="0"/>
        <v>9087</v>
      </c>
    </row>
    <row r="11" spans="2:6">
      <c r="B11" s="112"/>
      <c r="C11" s="112"/>
      <c r="D11" s="59" t="s">
        <v>105</v>
      </c>
      <c r="E11" s="60">
        <v>8510</v>
      </c>
      <c r="F11" s="60">
        <f t="shared" si="0"/>
        <v>11063</v>
      </c>
    </row>
    <row r="12" spans="2:6">
      <c r="B12" s="112"/>
      <c r="C12" s="113"/>
      <c r="D12" s="59" t="s">
        <v>106</v>
      </c>
      <c r="E12" s="60">
        <v>6000</v>
      </c>
      <c r="F12" s="60">
        <f t="shared" si="0"/>
        <v>7800</v>
      </c>
    </row>
    <row r="13" spans="2:6">
      <c r="B13" s="112"/>
      <c r="C13" s="111" t="s">
        <v>107</v>
      </c>
      <c r="D13" s="59" t="s">
        <v>108</v>
      </c>
      <c r="E13" s="60">
        <v>6960</v>
      </c>
      <c r="F13" s="60">
        <f t="shared" si="0"/>
        <v>9048</v>
      </c>
    </row>
    <row r="14" spans="2:6">
      <c r="B14" s="112"/>
      <c r="C14" s="113"/>
      <c r="D14" s="59" t="s">
        <v>109</v>
      </c>
      <c r="E14" s="60">
        <v>6560</v>
      </c>
      <c r="F14" s="60">
        <f t="shared" si="0"/>
        <v>8528</v>
      </c>
    </row>
    <row r="15" spans="2:6">
      <c r="B15" s="112"/>
      <c r="C15" s="111" t="s">
        <v>110</v>
      </c>
      <c r="D15" s="59" t="s">
        <v>111</v>
      </c>
      <c r="E15" s="60">
        <v>6620</v>
      </c>
      <c r="F15" s="60">
        <f t="shared" si="0"/>
        <v>8606</v>
      </c>
    </row>
    <row r="16" spans="2:6">
      <c r="B16" s="112"/>
      <c r="C16" s="112"/>
      <c r="D16" s="59" t="s">
        <v>112</v>
      </c>
      <c r="E16" s="60">
        <v>7170</v>
      </c>
      <c r="F16" s="60">
        <f t="shared" si="0"/>
        <v>9321</v>
      </c>
    </row>
    <row r="17" spans="2:6">
      <c r="B17" s="113"/>
      <c r="C17" s="113"/>
      <c r="D17" s="59" t="s">
        <v>446</v>
      </c>
      <c r="E17" s="60">
        <v>6620</v>
      </c>
      <c r="F17" s="60">
        <f t="shared" si="0"/>
        <v>8606</v>
      </c>
    </row>
    <row r="18" spans="2:6">
      <c r="B18" s="111" t="s">
        <v>113</v>
      </c>
      <c r="C18" s="111" t="s">
        <v>114</v>
      </c>
      <c r="D18" s="59" t="s">
        <v>115</v>
      </c>
      <c r="E18" s="60">
        <v>6360</v>
      </c>
      <c r="F18" s="60">
        <f t="shared" si="0"/>
        <v>8268</v>
      </c>
    </row>
    <row r="19" spans="2:6">
      <c r="B19" s="112"/>
      <c r="C19" s="112"/>
      <c r="D19" s="59" t="s">
        <v>116</v>
      </c>
      <c r="E19" s="60">
        <v>6360</v>
      </c>
      <c r="F19" s="60">
        <f t="shared" si="0"/>
        <v>8268</v>
      </c>
    </row>
    <row r="20" spans="2:6">
      <c r="B20" s="112"/>
      <c r="C20" s="112"/>
      <c r="D20" s="59" t="s">
        <v>117</v>
      </c>
      <c r="E20" s="60">
        <v>6470</v>
      </c>
      <c r="F20" s="60">
        <f t="shared" si="0"/>
        <v>8411</v>
      </c>
    </row>
    <row r="21" spans="2:6">
      <c r="B21" s="112"/>
      <c r="C21" s="112"/>
      <c r="D21" s="59" t="s">
        <v>118</v>
      </c>
      <c r="E21" s="60">
        <v>6360</v>
      </c>
      <c r="F21" s="60">
        <f t="shared" si="0"/>
        <v>8268</v>
      </c>
    </row>
    <row r="22" spans="2:6">
      <c r="B22" s="112"/>
      <c r="C22" s="112"/>
      <c r="D22" s="59" t="s">
        <v>119</v>
      </c>
      <c r="E22" s="60">
        <v>6360</v>
      </c>
      <c r="F22" s="60">
        <f t="shared" si="0"/>
        <v>8268</v>
      </c>
    </row>
    <row r="23" spans="2:6">
      <c r="B23" s="112"/>
      <c r="C23" s="113"/>
      <c r="D23" s="59" t="s">
        <v>120</v>
      </c>
      <c r="E23" s="60">
        <v>6620</v>
      </c>
      <c r="F23" s="60">
        <f t="shared" si="0"/>
        <v>8606</v>
      </c>
    </row>
    <row r="24" spans="2:6">
      <c r="B24" s="112"/>
      <c r="C24" s="111" t="s">
        <v>121</v>
      </c>
      <c r="D24" s="59" t="s">
        <v>122</v>
      </c>
      <c r="E24" s="60">
        <v>7440</v>
      </c>
      <c r="F24" s="60">
        <f t="shared" si="0"/>
        <v>9672</v>
      </c>
    </row>
    <row r="25" spans="2:6">
      <c r="B25" s="112"/>
      <c r="C25" s="112"/>
      <c r="D25" s="59" t="s">
        <v>123</v>
      </c>
      <c r="E25" s="60">
        <v>6920</v>
      </c>
      <c r="F25" s="60">
        <f t="shared" si="0"/>
        <v>8996</v>
      </c>
    </row>
    <row r="26" spans="2:6">
      <c r="B26" s="113"/>
      <c r="C26" s="113"/>
      <c r="D26" s="59" t="s">
        <v>124</v>
      </c>
      <c r="E26" s="60">
        <v>6360</v>
      </c>
      <c r="F26" s="60">
        <f t="shared" si="0"/>
        <v>8268</v>
      </c>
    </row>
    <row r="27" spans="2:6">
      <c r="B27" s="111" t="s">
        <v>479</v>
      </c>
      <c r="C27" s="59" t="s">
        <v>125</v>
      </c>
      <c r="D27" s="59" t="s">
        <v>125</v>
      </c>
      <c r="E27" s="60">
        <v>6160</v>
      </c>
      <c r="F27" s="60">
        <f t="shared" si="0"/>
        <v>8008</v>
      </c>
    </row>
    <row r="28" spans="2:6">
      <c r="B28" s="112"/>
      <c r="C28" s="111" t="s">
        <v>126</v>
      </c>
      <c r="D28" s="59" t="s">
        <v>127</v>
      </c>
      <c r="E28" s="60">
        <v>6170</v>
      </c>
      <c r="F28" s="60">
        <f t="shared" si="0"/>
        <v>8021</v>
      </c>
    </row>
    <row r="29" spans="2:6">
      <c r="B29" s="112"/>
      <c r="C29" s="113"/>
      <c r="D29" s="59" t="s">
        <v>128</v>
      </c>
      <c r="E29" s="60">
        <v>6430</v>
      </c>
      <c r="F29" s="60">
        <f t="shared" si="0"/>
        <v>8359</v>
      </c>
    </row>
    <row r="30" spans="2:6">
      <c r="B30" s="112"/>
      <c r="C30" s="111" t="s">
        <v>129</v>
      </c>
      <c r="D30" s="59" t="s">
        <v>130</v>
      </c>
      <c r="E30" s="60">
        <v>6590</v>
      </c>
      <c r="F30" s="60">
        <f t="shared" si="0"/>
        <v>8567</v>
      </c>
    </row>
    <row r="31" spans="2:6">
      <c r="B31" s="113"/>
      <c r="C31" s="113"/>
      <c r="D31" s="59" t="s">
        <v>131</v>
      </c>
      <c r="E31" s="60">
        <v>6510</v>
      </c>
      <c r="F31" s="60">
        <f t="shared" si="0"/>
        <v>8463</v>
      </c>
    </row>
    <row r="32" spans="2:6">
      <c r="B32" s="111" t="s">
        <v>132</v>
      </c>
      <c r="C32" s="111" t="s">
        <v>133</v>
      </c>
      <c r="D32" s="59" t="s">
        <v>134</v>
      </c>
      <c r="E32" s="60">
        <v>6690</v>
      </c>
      <c r="F32" s="60">
        <f t="shared" si="0"/>
        <v>8697</v>
      </c>
    </row>
    <row r="33" spans="2:6">
      <c r="B33" s="112"/>
      <c r="C33" s="113"/>
      <c r="D33" s="59" t="s">
        <v>135</v>
      </c>
      <c r="E33" s="60">
        <v>6660</v>
      </c>
      <c r="F33" s="60">
        <f t="shared" si="0"/>
        <v>8658</v>
      </c>
    </row>
    <row r="34" spans="2:6">
      <c r="B34" s="112"/>
      <c r="C34" s="111" t="s">
        <v>136</v>
      </c>
      <c r="D34" s="59" t="s">
        <v>137</v>
      </c>
      <c r="E34" s="60">
        <v>6410</v>
      </c>
      <c r="F34" s="60">
        <f t="shared" si="0"/>
        <v>8333</v>
      </c>
    </row>
    <row r="35" spans="2:6">
      <c r="B35" s="112"/>
      <c r="C35" s="112"/>
      <c r="D35" s="59" t="s">
        <v>138</v>
      </c>
      <c r="E35" s="60">
        <v>6410</v>
      </c>
      <c r="F35" s="60">
        <f t="shared" si="0"/>
        <v>8333</v>
      </c>
    </row>
    <row r="36" spans="2:6">
      <c r="B36" s="113"/>
      <c r="C36" s="113"/>
      <c r="D36" s="59" t="s">
        <v>139</v>
      </c>
      <c r="E36" s="60">
        <v>6410</v>
      </c>
      <c r="F36" s="60">
        <f t="shared" si="0"/>
        <v>8333</v>
      </c>
    </row>
    <row r="37" spans="2:6">
      <c r="B37" s="111" t="s">
        <v>140</v>
      </c>
      <c r="C37" s="111" t="s">
        <v>141</v>
      </c>
      <c r="D37" s="59" t="s">
        <v>142</v>
      </c>
      <c r="E37" s="60">
        <v>4520</v>
      </c>
      <c r="F37" s="60">
        <f t="shared" si="0"/>
        <v>5876</v>
      </c>
    </row>
    <row r="38" spans="2:6">
      <c r="B38" s="112"/>
      <c r="C38" s="112"/>
      <c r="D38" s="59" t="s">
        <v>143</v>
      </c>
      <c r="E38" s="60">
        <v>5550</v>
      </c>
      <c r="F38" s="60">
        <f t="shared" si="0"/>
        <v>7215</v>
      </c>
    </row>
    <row r="39" spans="2:6">
      <c r="B39" s="112"/>
      <c r="C39" s="113"/>
      <c r="D39" s="59" t="s">
        <v>144</v>
      </c>
      <c r="E39" s="60">
        <v>5530</v>
      </c>
      <c r="F39" s="60">
        <f t="shared" si="0"/>
        <v>7189</v>
      </c>
    </row>
    <row r="40" spans="2:6">
      <c r="B40" s="112"/>
      <c r="C40" s="111" t="s">
        <v>145</v>
      </c>
      <c r="D40" s="59" t="s">
        <v>146</v>
      </c>
      <c r="E40" s="60">
        <v>6970</v>
      </c>
      <c r="F40" s="60">
        <f t="shared" si="0"/>
        <v>9061</v>
      </c>
    </row>
    <row r="41" spans="2:6">
      <c r="B41" s="112"/>
      <c r="C41" s="112"/>
      <c r="D41" s="59" t="s">
        <v>147</v>
      </c>
      <c r="E41" s="60">
        <v>5780</v>
      </c>
      <c r="F41" s="60">
        <f t="shared" si="0"/>
        <v>7514</v>
      </c>
    </row>
    <row r="42" spans="2:6">
      <c r="B42" s="112"/>
      <c r="C42" s="112"/>
      <c r="D42" s="59" t="s">
        <v>148</v>
      </c>
      <c r="E42" s="60">
        <v>6170</v>
      </c>
      <c r="F42" s="60">
        <f t="shared" si="0"/>
        <v>8021</v>
      </c>
    </row>
    <row r="43" spans="2:6">
      <c r="B43" s="113"/>
      <c r="C43" s="113"/>
      <c r="D43" s="59" t="s">
        <v>149</v>
      </c>
      <c r="E43" s="60">
        <v>5960</v>
      </c>
      <c r="F43" s="60">
        <f t="shared" si="0"/>
        <v>7748</v>
      </c>
    </row>
    <row r="44" spans="2:6">
      <c r="B44" s="111" t="s">
        <v>150</v>
      </c>
      <c r="C44" s="111" t="s">
        <v>151</v>
      </c>
      <c r="D44" s="59" t="s">
        <v>152</v>
      </c>
      <c r="E44" s="60">
        <v>6460</v>
      </c>
      <c r="F44" s="60">
        <f t="shared" si="0"/>
        <v>8398</v>
      </c>
    </row>
    <row r="45" spans="2:6">
      <c r="B45" s="112"/>
      <c r="C45" s="113"/>
      <c r="D45" s="59" t="s">
        <v>153</v>
      </c>
      <c r="E45" s="60">
        <v>6620</v>
      </c>
      <c r="F45" s="60">
        <f t="shared" si="0"/>
        <v>8606</v>
      </c>
    </row>
    <row r="46" spans="2:6">
      <c r="B46" s="112"/>
      <c r="C46" s="111" t="s">
        <v>154</v>
      </c>
      <c r="D46" s="59" t="s">
        <v>155</v>
      </c>
      <c r="E46" s="60">
        <v>6460</v>
      </c>
      <c r="F46" s="60">
        <f t="shared" si="0"/>
        <v>8398</v>
      </c>
    </row>
    <row r="47" spans="2:6">
      <c r="B47" s="112"/>
      <c r="C47" s="112"/>
      <c r="D47" s="59" t="s">
        <v>156</v>
      </c>
      <c r="E47" s="60">
        <v>6460</v>
      </c>
      <c r="F47" s="60">
        <f t="shared" si="0"/>
        <v>8398</v>
      </c>
    </row>
    <row r="48" spans="2:6">
      <c r="B48" s="112"/>
      <c r="C48" s="113"/>
      <c r="D48" s="59" t="s">
        <v>157</v>
      </c>
      <c r="E48" s="60">
        <v>6460</v>
      </c>
      <c r="F48" s="60">
        <f t="shared" si="0"/>
        <v>8398</v>
      </c>
    </row>
    <row r="49" spans="2:6">
      <c r="B49" s="113"/>
      <c r="C49" s="59" t="s">
        <v>158</v>
      </c>
      <c r="D49" s="59" t="s">
        <v>159</v>
      </c>
      <c r="E49" s="60">
        <v>6460</v>
      </c>
      <c r="F49" s="60">
        <f t="shared" si="0"/>
        <v>8398</v>
      </c>
    </row>
    <row r="50" spans="2:6">
      <c r="B50" s="111" t="s">
        <v>480</v>
      </c>
      <c r="C50" s="111" t="s">
        <v>160</v>
      </c>
      <c r="D50" s="59" t="s">
        <v>161</v>
      </c>
      <c r="E50" s="60">
        <v>6440</v>
      </c>
      <c r="F50" s="60">
        <f t="shared" si="0"/>
        <v>8372</v>
      </c>
    </row>
    <row r="51" spans="2:6">
      <c r="B51" s="112"/>
      <c r="C51" s="112"/>
      <c r="D51" s="59" t="s">
        <v>162</v>
      </c>
      <c r="E51" s="60">
        <v>6680</v>
      </c>
      <c r="F51" s="60">
        <f t="shared" si="0"/>
        <v>8684</v>
      </c>
    </row>
    <row r="52" spans="2:6">
      <c r="B52" s="112"/>
      <c r="C52" s="112"/>
      <c r="D52" s="59" t="s">
        <v>163</v>
      </c>
      <c r="E52" s="60">
        <v>6460</v>
      </c>
      <c r="F52" s="60">
        <f t="shared" si="0"/>
        <v>8398</v>
      </c>
    </row>
    <row r="53" spans="2:6">
      <c r="B53" s="112"/>
      <c r="C53" s="113"/>
      <c r="D53" s="59" t="s">
        <v>164</v>
      </c>
      <c r="E53" s="60">
        <v>6330</v>
      </c>
      <c r="F53" s="60">
        <f t="shared" si="0"/>
        <v>8229</v>
      </c>
    </row>
    <row r="54" spans="2:6">
      <c r="B54" s="112"/>
      <c r="C54" s="59" t="s">
        <v>165</v>
      </c>
      <c r="D54" s="59" t="s">
        <v>166</v>
      </c>
      <c r="E54" s="60">
        <v>5620</v>
      </c>
      <c r="F54" s="60">
        <f t="shared" si="0"/>
        <v>7306</v>
      </c>
    </row>
    <row r="55" spans="2:6">
      <c r="B55" s="112"/>
      <c r="C55" s="111" t="s">
        <v>167</v>
      </c>
      <c r="D55" s="59" t="s">
        <v>168</v>
      </c>
      <c r="E55" s="60">
        <v>7000</v>
      </c>
      <c r="F55" s="60">
        <f t="shared" si="0"/>
        <v>9100</v>
      </c>
    </row>
    <row r="56" spans="2:6">
      <c r="B56" s="112"/>
      <c r="C56" s="112"/>
      <c r="D56" s="59" t="s">
        <v>169</v>
      </c>
      <c r="E56" s="60">
        <v>6240</v>
      </c>
      <c r="F56" s="60">
        <f t="shared" si="0"/>
        <v>8112</v>
      </c>
    </row>
    <row r="57" spans="2:6">
      <c r="B57" s="112"/>
      <c r="C57" s="112"/>
      <c r="D57" s="59" t="s">
        <v>170</v>
      </c>
      <c r="E57" s="60">
        <v>6830</v>
      </c>
      <c r="F57" s="60">
        <f t="shared" si="0"/>
        <v>8879</v>
      </c>
    </row>
    <row r="58" spans="2:6">
      <c r="B58" s="113"/>
      <c r="C58" s="113"/>
      <c r="D58" s="59" t="s">
        <v>171</v>
      </c>
      <c r="E58" s="60">
        <v>6330</v>
      </c>
      <c r="F58" s="60">
        <f t="shared" si="0"/>
        <v>8229</v>
      </c>
    </row>
    <row r="59" spans="2:6">
      <c r="B59" s="111" t="s">
        <v>172</v>
      </c>
      <c r="C59" s="59" t="s">
        <v>173</v>
      </c>
      <c r="D59" s="59" t="s">
        <v>173</v>
      </c>
      <c r="E59" s="60">
        <v>8150</v>
      </c>
      <c r="F59" s="60">
        <f t="shared" si="0"/>
        <v>10595</v>
      </c>
    </row>
    <row r="60" spans="2:6">
      <c r="B60" s="112"/>
      <c r="C60" s="111" t="s">
        <v>174</v>
      </c>
      <c r="D60" s="59" t="s">
        <v>175</v>
      </c>
      <c r="E60" s="60">
        <v>7150</v>
      </c>
      <c r="F60" s="60">
        <f t="shared" si="0"/>
        <v>9295</v>
      </c>
    </row>
    <row r="61" spans="2:6">
      <c r="B61" s="112"/>
      <c r="C61" s="113"/>
      <c r="D61" s="59" t="s">
        <v>176</v>
      </c>
      <c r="E61" s="60">
        <v>7150</v>
      </c>
      <c r="F61" s="60">
        <f t="shared" si="0"/>
        <v>9295</v>
      </c>
    </row>
    <row r="62" spans="2:6">
      <c r="B62" s="112"/>
      <c r="C62" s="111" t="s">
        <v>177</v>
      </c>
      <c r="D62" s="59" t="s">
        <v>178</v>
      </c>
      <c r="E62" s="60">
        <v>8150</v>
      </c>
      <c r="F62" s="60">
        <f t="shared" si="0"/>
        <v>10595</v>
      </c>
    </row>
    <row r="63" spans="2:6">
      <c r="B63" s="112"/>
      <c r="C63" s="113"/>
      <c r="D63" s="59" t="s">
        <v>179</v>
      </c>
      <c r="E63" s="60">
        <v>7150</v>
      </c>
      <c r="F63" s="60">
        <f t="shared" si="0"/>
        <v>9295</v>
      </c>
    </row>
    <row r="64" spans="2:6">
      <c r="B64" s="112"/>
      <c r="C64" s="111" t="s">
        <v>180</v>
      </c>
      <c r="D64" s="59" t="s">
        <v>181</v>
      </c>
      <c r="E64" s="60">
        <v>7150</v>
      </c>
      <c r="F64" s="60">
        <f t="shared" si="0"/>
        <v>9295</v>
      </c>
    </row>
    <row r="65" spans="2:6">
      <c r="B65" s="112"/>
      <c r="C65" s="112"/>
      <c r="D65" s="59" t="s">
        <v>182</v>
      </c>
      <c r="E65" s="60">
        <v>7150</v>
      </c>
      <c r="F65" s="60">
        <f t="shared" si="0"/>
        <v>9295</v>
      </c>
    </row>
    <row r="66" spans="2:6">
      <c r="B66" s="113"/>
      <c r="C66" s="113"/>
      <c r="D66" s="59" t="s">
        <v>183</v>
      </c>
      <c r="E66" s="60">
        <v>7150</v>
      </c>
      <c r="F66" s="60">
        <f t="shared" si="0"/>
        <v>9295</v>
      </c>
    </row>
    <row r="67" spans="2:6">
      <c r="B67" s="111" t="s">
        <v>184</v>
      </c>
      <c r="C67" s="59" t="s">
        <v>185</v>
      </c>
      <c r="D67" s="59" t="s">
        <v>186</v>
      </c>
      <c r="E67" s="60">
        <v>7390</v>
      </c>
      <c r="F67" s="60">
        <f t="shared" si="0"/>
        <v>9607</v>
      </c>
    </row>
    <row r="68" spans="2:6">
      <c r="B68" s="112"/>
      <c r="C68" s="111" t="s">
        <v>187</v>
      </c>
      <c r="D68" s="59" t="s">
        <v>188</v>
      </c>
      <c r="E68" s="60">
        <v>6960</v>
      </c>
      <c r="F68" s="60">
        <f t="shared" si="0"/>
        <v>9048</v>
      </c>
    </row>
    <row r="69" spans="2:6">
      <c r="B69" s="112"/>
      <c r="C69" s="112"/>
      <c r="D69" s="59" t="s">
        <v>189</v>
      </c>
      <c r="E69" s="60">
        <v>6620</v>
      </c>
      <c r="F69" s="60">
        <f t="shared" si="0"/>
        <v>8606</v>
      </c>
    </row>
    <row r="70" spans="2:6">
      <c r="B70" s="112"/>
      <c r="C70" s="112"/>
      <c r="D70" s="59" t="s">
        <v>190</v>
      </c>
      <c r="E70" s="60">
        <v>6620</v>
      </c>
      <c r="F70" s="60">
        <f t="shared" ref="F70:F134" si="1">E70*130%</f>
        <v>8606</v>
      </c>
    </row>
    <row r="71" spans="2:6">
      <c r="B71" s="112"/>
      <c r="C71" s="113"/>
      <c r="D71" s="59" t="s">
        <v>191</v>
      </c>
      <c r="E71" s="60">
        <v>6620</v>
      </c>
      <c r="F71" s="60">
        <f t="shared" si="1"/>
        <v>8606</v>
      </c>
    </row>
    <row r="72" spans="2:6">
      <c r="B72" s="112"/>
      <c r="C72" s="111" t="s">
        <v>192</v>
      </c>
      <c r="D72" s="59" t="s">
        <v>193</v>
      </c>
      <c r="E72" s="60">
        <v>6910</v>
      </c>
      <c r="F72" s="60">
        <f t="shared" si="1"/>
        <v>8983</v>
      </c>
    </row>
    <row r="73" spans="2:6">
      <c r="B73" s="112"/>
      <c r="C73" s="112"/>
      <c r="D73" s="59" t="s">
        <v>194</v>
      </c>
      <c r="E73" s="60">
        <v>6770</v>
      </c>
      <c r="F73" s="60">
        <f t="shared" si="1"/>
        <v>8801</v>
      </c>
    </row>
    <row r="74" spans="2:6">
      <c r="B74" s="113"/>
      <c r="C74" s="113"/>
      <c r="D74" s="59" t="s">
        <v>195</v>
      </c>
      <c r="E74" s="60">
        <v>6840</v>
      </c>
      <c r="F74" s="60">
        <f t="shared" si="1"/>
        <v>8892</v>
      </c>
    </row>
    <row r="75" spans="2:6">
      <c r="B75" s="111" t="s">
        <v>196</v>
      </c>
      <c r="C75" s="59" t="s">
        <v>197</v>
      </c>
      <c r="D75" s="59" t="s">
        <v>198</v>
      </c>
      <c r="E75" s="60">
        <v>6620</v>
      </c>
      <c r="F75" s="60">
        <f t="shared" si="1"/>
        <v>8606</v>
      </c>
    </row>
    <row r="76" spans="2:6">
      <c r="B76" s="113"/>
      <c r="C76" s="59" t="s">
        <v>199</v>
      </c>
      <c r="D76" s="59" t="s">
        <v>200</v>
      </c>
      <c r="E76" s="60">
        <v>6620</v>
      </c>
      <c r="F76" s="60">
        <f t="shared" si="1"/>
        <v>8606</v>
      </c>
    </row>
    <row r="77" spans="2:6">
      <c r="B77" s="111" t="s">
        <v>201</v>
      </c>
      <c r="C77" s="59" t="s">
        <v>202</v>
      </c>
      <c r="D77" s="59" t="s">
        <v>203</v>
      </c>
      <c r="E77" s="60">
        <v>6470</v>
      </c>
      <c r="F77" s="60">
        <f t="shared" si="1"/>
        <v>8411</v>
      </c>
    </row>
    <row r="78" spans="2:6">
      <c r="B78" s="112"/>
      <c r="C78" s="111" t="s">
        <v>204</v>
      </c>
      <c r="D78" s="59" t="s">
        <v>205</v>
      </c>
      <c r="E78" s="60">
        <v>6900</v>
      </c>
      <c r="F78" s="60">
        <f t="shared" si="1"/>
        <v>8970</v>
      </c>
    </row>
    <row r="79" spans="2:6">
      <c r="B79" s="112"/>
      <c r="C79" s="113"/>
      <c r="D79" s="59" t="s">
        <v>206</v>
      </c>
      <c r="E79" s="60">
        <v>6900</v>
      </c>
      <c r="F79" s="60">
        <f t="shared" si="1"/>
        <v>8970</v>
      </c>
    </row>
    <row r="80" spans="2:6">
      <c r="B80" s="112"/>
      <c r="C80" s="111" t="s">
        <v>207</v>
      </c>
      <c r="D80" s="59" t="s">
        <v>208</v>
      </c>
      <c r="E80" s="60">
        <v>6900</v>
      </c>
      <c r="F80" s="60">
        <f t="shared" si="1"/>
        <v>8970</v>
      </c>
    </row>
    <row r="81" spans="2:6">
      <c r="B81" s="112"/>
      <c r="C81" s="112"/>
      <c r="D81" s="59" t="s">
        <v>209</v>
      </c>
      <c r="E81" s="60">
        <v>7890</v>
      </c>
      <c r="F81" s="60">
        <f t="shared" si="1"/>
        <v>10257</v>
      </c>
    </row>
    <row r="82" spans="2:6">
      <c r="B82" s="112"/>
      <c r="C82" s="112"/>
      <c r="D82" s="59" t="s">
        <v>210</v>
      </c>
      <c r="E82" s="60">
        <v>6900</v>
      </c>
      <c r="F82" s="60">
        <f t="shared" si="1"/>
        <v>8970</v>
      </c>
    </row>
    <row r="83" spans="2:6">
      <c r="B83" s="112"/>
      <c r="C83" s="113"/>
      <c r="D83" s="59" t="s">
        <v>211</v>
      </c>
      <c r="E83" s="60">
        <v>6900</v>
      </c>
      <c r="F83" s="60">
        <f t="shared" si="1"/>
        <v>8970</v>
      </c>
    </row>
    <row r="84" spans="2:6">
      <c r="B84" s="112"/>
      <c r="C84" s="111" t="s">
        <v>212</v>
      </c>
      <c r="D84" s="59" t="s">
        <v>213</v>
      </c>
      <c r="E84" s="60">
        <v>6900</v>
      </c>
      <c r="F84" s="60">
        <f t="shared" si="1"/>
        <v>8970</v>
      </c>
    </row>
    <row r="85" spans="2:6">
      <c r="B85" s="112"/>
      <c r="C85" s="112"/>
      <c r="D85" s="59" t="s">
        <v>214</v>
      </c>
      <c r="E85" s="60">
        <v>6900</v>
      </c>
      <c r="F85" s="60">
        <f t="shared" si="1"/>
        <v>8970</v>
      </c>
    </row>
    <row r="86" spans="2:6">
      <c r="B86" s="112"/>
      <c r="C86" s="112"/>
      <c r="D86" s="59" t="s">
        <v>215</v>
      </c>
      <c r="E86" s="60">
        <v>6900</v>
      </c>
      <c r="F86" s="60">
        <f t="shared" si="1"/>
        <v>8970</v>
      </c>
    </row>
    <row r="87" spans="2:6">
      <c r="B87" s="112"/>
      <c r="C87" s="112"/>
      <c r="D87" s="59" t="s">
        <v>216</v>
      </c>
      <c r="E87" s="60">
        <v>6900</v>
      </c>
      <c r="F87" s="60">
        <f t="shared" si="1"/>
        <v>8970</v>
      </c>
    </row>
    <row r="88" spans="2:6">
      <c r="B88" s="113"/>
      <c r="C88" s="113"/>
      <c r="D88" s="59" t="s">
        <v>217</v>
      </c>
      <c r="E88" s="60">
        <v>6900</v>
      </c>
      <c r="F88" s="60">
        <f t="shared" si="1"/>
        <v>8970</v>
      </c>
    </row>
    <row r="89" spans="2:6">
      <c r="B89" s="111" t="s">
        <v>218</v>
      </c>
      <c r="C89" s="111" t="s">
        <v>219</v>
      </c>
      <c r="D89" s="59" t="s">
        <v>220</v>
      </c>
      <c r="E89" s="60">
        <v>7600</v>
      </c>
      <c r="F89" s="60">
        <f t="shared" si="1"/>
        <v>9880</v>
      </c>
    </row>
    <row r="90" spans="2:6">
      <c r="B90" s="112"/>
      <c r="C90" s="112"/>
      <c r="D90" s="59" t="s">
        <v>221</v>
      </c>
      <c r="E90" s="60">
        <v>7700</v>
      </c>
      <c r="F90" s="60">
        <f t="shared" si="1"/>
        <v>10010</v>
      </c>
    </row>
    <row r="91" spans="2:6">
      <c r="B91" s="113"/>
      <c r="C91" s="113"/>
      <c r="D91" s="59" t="s">
        <v>222</v>
      </c>
      <c r="E91" s="60">
        <v>7660</v>
      </c>
      <c r="F91" s="60">
        <f t="shared" si="1"/>
        <v>9958</v>
      </c>
    </row>
    <row r="92" spans="2:6">
      <c r="B92" s="111" t="s">
        <v>223</v>
      </c>
      <c r="C92" s="111" t="s">
        <v>224</v>
      </c>
      <c r="D92" s="59" t="s">
        <v>225</v>
      </c>
      <c r="E92" s="60">
        <v>7210</v>
      </c>
      <c r="F92" s="60">
        <f t="shared" si="1"/>
        <v>9373</v>
      </c>
    </row>
    <row r="93" spans="2:6">
      <c r="B93" s="112"/>
      <c r="C93" s="112"/>
      <c r="D93" s="59" t="s">
        <v>226</v>
      </c>
      <c r="E93" s="60">
        <v>7210</v>
      </c>
      <c r="F93" s="60">
        <f t="shared" si="1"/>
        <v>9373</v>
      </c>
    </row>
    <row r="94" spans="2:6">
      <c r="B94" s="112"/>
      <c r="C94" s="112"/>
      <c r="D94" s="59" t="s">
        <v>227</v>
      </c>
      <c r="E94" s="60">
        <v>7350</v>
      </c>
      <c r="F94" s="60">
        <f t="shared" si="1"/>
        <v>9555</v>
      </c>
    </row>
    <row r="95" spans="2:6">
      <c r="B95" s="112"/>
      <c r="C95" s="113"/>
      <c r="D95" s="59" t="s">
        <v>582</v>
      </c>
      <c r="E95" s="60">
        <v>7260</v>
      </c>
      <c r="F95" s="60">
        <f t="shared" si="1"/>
        <v>9438</v>
      </c>
    </row>
    <row r="96" spans="2:6">
      <c r="B96" s="112"/>
      <c r="C96" s="111" t="s">
        <v>228</v>
      </c>
      <c r="D96" s="59" t="s">
        <v>229</v>
      </c>
      <c r="E96" s="60">
        <v>7530</v>
      </c>
      <c r="F96" s="60">
        <f t="shared" si="1"/>
        <v>9789</v>
      </c>
    </row>
    <row r="97" spans="2:6">
      <c r="B97" s="112"/>
      <c r="C97" s="112"/>
      <c r="D97" s="59" t="s">
        <v>230</v>
      </c>
      <c r="E97" s="60">
        <v>7590</v>
      </c>
      <c r="F97" s="60">
        <f t="shared" si="1"/>
        <v>9867</v>
      </c>
    </row>
    <row r="98" spans="2:6">
      <c r="B98" s="112"/>
      <c r="C98" s="113"/>
      <c r="D98" s="59" t="s">
        <v>231</v>
      </c>
      <c r="E98" s="60">
        <v>6820</v>
      </c>
      <c r="F98" s="60">
        <f t="shared" si="1"/>
        <v>8866</v>
      </c>
    </row>
    <row r="99" spans="2:6">
      <c r="B99" s="112"/>
      <c r="C99" s="111" t="s">
        <v>232</v>
      </c>
      <c r="D99" s="59" t="s">
        <v>233</v>
      </c>
      <c r="E99" s="60">
        <v>6820</v>
      </c>
      <c r="F99" s="60">
        <f t="shared" si="1"/>
        <v>8866</v>
      </c>
    </row>
    <row r="100" spans="2:6">
      <c r="B100" s="112"/>
      <c r="C100" s="112"/>
      <c r="D100" s="59" t="s">
        <v>234</v>
      </c>
      <c r="E100" s="60">
        <v>6820</v>
      </c>
      <c r="F100" s="60">
        <f t="shared" si="1"/>
        <v>8866</v>
      </c>
    </row>
    <row r="101" spans="2:6">
      <c r="B101" s="112"/>
      <c r="C101" s="113"/>
      <c r="D101" s="59" t="s">
        <v>235</v>
      </c>
      <c r="E101" s="60">
        <v>6820</v>
      </c>
      <c r="F101" s="60">
        <f t="shared" si="1"/>
        <v>8866</v>
      </c>
    </row>
    <row r="102" spans="2:6">
      <c r="B102" s="112"/>
      <c r="C102" s="111" t="s">
        <v>236</v>
      </c>
      <c r="D102" s="59" t="s">
        <v>237</v>
      </c>
      <c r="E102" s="60">
        <v>6820</v>
      </c>
      <c r="F102" s="60">
        <f t="shared" si="1"/>
        <v>8866</v>
      </c>
    </row>
    <row r="103" spans="2:6">
      <c r="B103" s="112"/>
      <c r="C103" s="112"/>
      <c r="D103" s="59" t="s">
        <v>238</v>
      </c>
      <c r="E103" s="60">
        <v>6820</v>
      </c>
      <c r="F103" s="60">
        <f t="shared" si="1"/>
        <v>8866</v>
      </c>
    </row>
    <row r="104" spans="2:6">
      <c r="B104" s="112"/>
      <c r="C104" s="113"/>
      <c r="D104" s="59" t="s">
        <v>239</v>
      </c>
      <c r="E104" s="60">
        <v>6820</v>
      </c>
      <c r="F104" s="60">
        <f t="shared" si="1"/>
        <v>8866</v>
      </c>
    </row>
    <row r="105" spans="2:6">
      <c r="B105" s="112"/>
      <c r="C105" s="59" t="s">
        <v>240</v>
      </c>
      <c r="D105" s="59" t="s">
        <v>241</v>
      </c>
      <c r="E105" s="60">
        <v>6820</v>
      </c>
      <c r="F105" s="60">
        <f t="shared" si="1"/>
        <v>8866</v>
      </c>
    </row>
    <row r="106" spans="2:6">
      <c r="B106" s="112"/>
      <c r="C106" s="111" t="s">
        <v>242</v>
      </c>
      <c r="D106" s="59" t="s">
        <v>243</v>
      </c>
      <c r="E106" s="60">
        <v>6820</v>
      </c>
      <c r="F106" s="60">
        <f t="shared" si="1"/>
        <v>8866</v>
      </c>
    </row>
    <row r="107" spans="2:6">
      <c r="B107" s="112"/>
      <c r="C107" s="112"/>
      <c r="D107" s="59" t="s">
        <v>244</v>
      </c>
      <c r="E107" s="60">
        <v>6820</v>
      </c>
      <c r="F107" s="60">
        <f t="shared" si="1"/>
        <v>8866</v>
      </c>
    </row>
    <row r="108" spans="2:6">
      <c r="B108" s="112"/>
      <c r="C108" s="112"/>
      <c r="D108" s="59" t="s">
        <v>245</v>
      </c>
      <c r="E108" s="60">
        <v>6820</v>
      </c>
      <c r="F108" s="60">
        <f t="shared" si="1"/>
        <v>8866</v>
      </c>
    </row>
    <row r="109" spans="2:6">
      <c r="B109" s="112"/>
      <c r="C109" s="113"/>
      <c r="D109" s="59" t="s">
        <v>246</v>
      </c>
      <c r="E109" s="60">
        <v>6820</v>
      </c>
      <c r="F109" s="60">
        <f t="shared" si="1"/>
        <v>8866</v>
      </c>
    </row>
    <row r="110" spans="2:6">
      <c r="B110" s="112"/>
      <c r="C110" s="111" t="s">
        <v>247</v>
      </c>
      <c r="D110" s="59" t="s">
        <v>248</v>
      </c>
      <c r="E110" s="60">
        <v>7260</v>
      </c>
      <c r="F110" s="60">
        <f t="shared" si="1"/>
        <v>9438</v>
      </c>
    </row>
    <row r="111" spans="2:6">
      <c r="B111" s="112"/>
      <c r="C111" s="112"/>
      <c r="D111" s="59" t="s">
        <v>249</v>
      </c>
      <c r="E111" s="60">
        <v>7160</v>
      </c>
      <c r="F111" s="60">
        <f t="shared" si="1"/>
        <v>9308</v>
      </c>
    </row>
    <row r="112" spans="2:6">
      <c r="B112" s="112"/>
      <c r="C112" s="112"/>
      <c r="D112" s="59" t="s">
        <v>250</v>
      </c>
      <c r="E112" s="60">
        <v>7160</v>
      </c>
      <c r="F112" s="60">
        <f t="shared" si="1"/>
        <v>9308</v>
      </c>
    </row>
    <row r="113" spans="2:6">
      <c r="B113" s="112"/>
      <c r="C113" s="112"/>
      <c r="D113" s="59" t="s">
        <v>251</v>
      </c>
      <c r="E113" s="60">
        <v>7160</v>
      </c>
      <c r="F113" s="60">
        <f t="shared" si="1"/>
        <v>9308</v>
      </c>
    </row>
    <row r="114" spans="2:6">
      <c r="B114" s="112"/>
      <c r="C114" s="112"/>
      <c r="D114" s="59" t="s">
        <v>252</v>
      </c>
      <c r="E114" s="60">
        <v>7330</v>
      </c>
      <c r="F114" s="60">
        <f t="shared" si="1"/>
        <v>9529</v>
      </c>
    </row>
    <row r="115" spans="2:6">
      <c r="B115" s="112"/>
      <c r="C115" s="113"/>
      <c r="D115" s="59" t="s">
        <v>253</v>
      </c>
      <c r="E115" s="60">
        <v>7330</v>
      </c>
      <c r="F115" s="60">
        <f t="shared" si="1"/>
        <v>9529</v>
      </c>
    </row>
    <row r="116" spans="2:6">
      <c r="B116" s="112"/>
      <c r="C116" s="111" t="s">
        <v>254</v>
      </c>
      <c r="D116" s="59" t="s">
        <v>255</v>
      </c>
      <c r="E116" s="60">
        <v>6820</v>
      </c>
      <c r="F116" s="60">
        <f t="shared" si="1"/>
        <v>8866</v>
      </c>
    </row>
    <row r="117" spans="2:6">
      <c r="B117" s="112"/>
      <c r="C117" s="112"/>
      <c r="D117" s="59" t="s">
        <v>256</v>
      </c>
      <c r="E117" s="60">
        <v>6820</v>
      </c>
      <c r="F117" s="60">
        <f t="shared" si="1"/>
        <v>8866</v>
      </c>
    </row>
    <row r="118" spans="2:6">
      <c r="B118" s="112"/>
      <c r="C118" s="112"/>
      <c r="D118" s="59" t="s">
        <v>447</v>
      </c>
      <c r="E118" s="60">
        <v>6820</v>
      </c>
      <c r="F118" s="60">
        <f t="shared" si="1"/>
        <v>8866</v>
      </c>
    </row>
    <row r="119" spans="2:6">
      <c r="B119" s="112"/>
      <c r="C119" s="112"/>
      <c r="D119" s="59" t="s">
        <v>257</v>
      </c>
      <c r="E119" s="60">
        <v>7330</v>
      </c>
      <c r="F119" s="60">
        <f t="shared" si="1"/>
        <v>9529</v>
      </c>
    </row>
    <row r="120" spans="2:6">
      <c r="B120" s="113"/>
      <c r="C120" s="113"/>
      <c r="D120" s="59" t="s">
        <v>258</v>
      </c>
      <c r="E120" s="60">
        <v>6820</v>
      </c>
      <c r="F120" s="60">
        <f t="shared" si="1"/>
        <v>8866</v>
      </c>
    </row>
    <row r="121" spans="2:6">
      <c r="B121" s="111" t="s">
        <v>259</v>
      </c>
      <c r="C121" s="111" t="s">
        <v>260</v>
      </c>
      <c r="D121" s="59" t="s">
        <v>261</v>
      </c>
      <c r="E121" s="60">
        <v>6530</v>
      </c>
      <c r="F121" s="60">
        <f t="shared" si="1"/>
        <v>8489</v>
      </c>
    </row>
    <row r="122" spans="2:6">
      <c r="B122" s="112"/>
      <c r="C122" s="113"/>
      <c r="D122" s="59" t="s">
        <v>262</v>
      </c>
      <c r="E122" s="60">
        <v>6530</v>
      </c>
      <c r="F122" s="60">
        <f t="shared" si="1"/>
        <v>8489</v>
      </c>
    </row>
    <row r="123" spans="2:6">
      <c r="B123" s="112"/>
      <c r="C123" s="111" t="s">
        <v>263</v>
      </c>
      <c r="D123" s="59" t="s">
        <v>264</v>
      </c>
      <c r="E123" s="60">
        <v>6530</v>
      </c>
      <c r="F123" s="60">
        <f t="shared" si="1"/>
        <v>8489</v>
      </c>
    </row>
    <row r="124" spans="2:6">
      <c r="B124" s="112"/>
      <c r="C124" s="113"/>
      <c r="D124" s="59" t="s">
        <v>265</v>
      </c>
      <c r="E124" s="60">
        <v>6530</v>
      </c>
      <c r="F124" s="60">
        <f t="shared" si="1"/>
        <v>8489</v>
      </c>
    </row>
    <row r="125" spans="2:6">
      <c r="B125" s="112"/>
      <c r="C125" s="111" t="s">
        <v>266</v>
      </c>
      <c r="D125" s="59" t="s">
        <v>267</v>
      </c>
      <c r="E125" s="60">
        <v>6530</v>
      </c>
      <c r="F125" s="60">
        <f t="shared" si="1"/>
        <v>8489</v>
      </c>
    </row>
    <row r="126" spans="2:6">
      <c r="B126" s="112"/>
      <c r="C126" s="113"/>
      <c r="D126" s="59" t="s">
        <v>268</v>
      </c>
      <c r="E126" s="60">
        <v>6530</v>
      </c>
      <c r="F126" s="60">
        <f t="shared" si="1"/>
        <v>8489</v>
      </c>
    </row>
    <row r="127" spans="2:6">
      <c r="B127" s="112"/>
      <c r="C127" s="59" t="s">
        <v>269</v>
      </c>
      <c r="D127" s="59" t="s">
        <v>270</v>
      </c>
      <c r="E127" s="60">
        <v>6530</v>
      </c>
      <c r="F127" s="60">
        <f t="shared" si="1"/>
        <v>8489</v>
      </c>
    </row>
    <row r="128" spans="2:6">
      <c r="B128" s="112"/>
      <c r="C128" s="111" t="s">
        <v>271</v>
      </c>
      <c r="D128" s="59" t="s">
        <v>272</v>
      </c>
      <c r="E128" s="60">
        <v>6880</v>
      </c>
      <c r="F128" s="60">
        <f t="shared" si="1"/>
        <v>8944</v>
      </c>
    </row>
    <row r="129" spans="2:6">
      <c r="B129" s="112"/>
      <c r="C129" s="112"/>
      <c r="D129" s="59" t="s">
        <v>273</v>
      </c>
      <c r="E129" s="60">
        <v>7440</v>
      </c>
      <c r="F129" s="60">
        <f t="shared" si="1"/>
        <v>9672</v>
      </c>
    </row>
    <row r="130" spans="2:6">
      <c r="B130" s="112"/>
      <c r="C130" s="113"/>
      <c r="D130" s="59" t="s">
        <v>274</v>
      </c>
      <c r="E130" s="60">
        <v>7160</v>
      </c>
      <c r="F130" s="60">
        <f t="shared" si="1"/>
        <v>9308</v>
      </c>
    </row>
    <row r="131" spans="2:6">
      <c r="B131" s="112"/>
      <c r="C131" s="111" t="s">
        <v>275</v>
      </c>
      <c r="D131" s="59" t="s">
        <v>276</v>
      </c>
      <c r="E131" s="60">
        <v>6530</v>
      </c>
      <c r="F131" s="60">
        <f t="shared" si="1"/>
        <v>8489</v>
      </c>
    </row>
    <row r="132" spans="2:6">
      <c r="B132" s="112"/>
      <c r="C132" s="112"/>
      <c r="D132" s="59" t="s">
        <v>277</v>
      </c>
      <c r="E132" s="60">
        <v>6530</v>
      </c>
      <c r="F132" s="60">
        <f t="shared" si="1"/>
        <v>8489</v>
      </c>
    </row>
    <row r="133" spans="2:6">
      <c r="B133" s="112"/>
      <c r="C133" s="112"/>
      <c r="D133" s="59" t="s">
        <v>278</v>
      </c>
      <c r="E133" s="60">
        <v>6530</v>
      </c>
      <c r="F133" s="60">
        <f t="shared" si="1"/>
        <v>8489</v>
      </c>
    </row>
    <row r="134" spans="2:6">
      <c r="B134" s="112"/>
      <c r="C134" s="112"/>
      <c r="D134" s="59" t="s">
        <v>279</v>
      </c>
      <c r="E134" s="60">
        <v>6530</v>
      </c>
      <c r="F134" s="60">
        <f t="shared" si="1"/>
        <v>8489</v>
      </c>
    </row>
    <row r="135" spans="2:6">
      <c r="B135" s="112"/>
      <c r="C135" s="113"/>
      <c r="D135" s="59" t="s">
        <v>280</v>
      </c>
      <c r="E135" s="60">
        <v>6530</v>
      </c>
      <c r="F135" s="60">
        <f t="shared" ref="F135:F198" si="2">E135*130%</f>
        <v>8489</v>
      </c>
    </row>
    <row r="136" spans="2:6">
      <c r="B136" s="112"/>
      <c r="C136" s="111" t="s">
        <v>281</v>
      </c>
      <c r="D136" s="59" t="s">
        <v>282</v>
      </c>
      <c r="E136" s="60">
        <v>6530</v>
      </c>
      <c r="F136" s="60">
        <f t="shared" si="2"/>
        <v>8489</v>
      </c>
    </row>
    <row r="137" spans="2:6">
      <c r="B137" s="112"/>
      <c r="C137" s="113"/>
      <c r="D137" s="59" t="s">
        <v>283</v>
      </c>
      <c r="E137" s="60">
        <v>6530</v>
      </c>
      <c r="F137" s="60">
        <f t="shared" si="2"/>
        <v>8489</v>
      </c>
    </row>
    <row r="138" spans="2:6">
      <c r="B138" s="112"/>
      <c r="C138" s="111" t="s">
        <v>284</v>
      </c>
      <c r="D138" s="59" t="s">
        <v>285</v>
      </c>
      <c r="E138" s="60">
        <v>6530</v>
      </c>
      <c r="F138" s="60">
        <f t="shared" si="2"/>
        <v>8489</v>
      </c>
    </row>
    <row r="139" spans="2:6">
      <c r="B139" s="112"/>
      <c r="C139" s="112"/>
      <c r="D139" s="59" t="s">
        <v>286</v>
      </c>
      <c r="E139" s="60">
        <v>6530</v>
      </c>
      <c r="F139" s="60">
        <f t="shared" si="2"/>
        <v>8489</v>
      </c>
    </row>
    <row r="140" spans="2:6">
      <c r="B140" s="112"/>
      <c r="C140" s="112"/>
      <c r="D140" s="59" t="s">
        <v>287</v>
      </c>
      <c r="E140" s="60">
        <v>6530</v>
      </c>
      <c r="F140" s="60">
        <f t="shared" si="2"/>
        <v>8489</v>
      </c>
    </row>
    <row r="141" spans="2:6">
      <c r="B141" s="112"/>
      <c r="C141" s="112"/>
      <c r="D141" s="59" t="s">
        <v>288</v>
      </c>
      <c r="E141" s="60">
        <v>6530</v>
      </c>
      <c r="F141" s="60">
        <f t="shared" si="2"/>
        <v>8489</v>
      </c>
    </row>
    <row r="142" spans="2:6">
      <c r="B142" s="112"/>
      <c r="C142" s="112"/>
      <c r="D142" s="59" t="s">
        <v>289</v>
      </c>
      <c r="E142" s="60">
        <v>6530</v>
      </c>
      <c r="F142" s="60">
        <f t="shared" si="2"/>
        <v>8489</v>
      </c>
    </row>
    <row r="143" spans="2:6">
      <c r="B143" s="112"/>
      <c r="C143" s="112"/>
      <c r="D143" s="59" t="s">
        <v>290</v>
      </c>
      <c r="E143" s="60">
        <v>6530</v>
      </c>
      <c r="F143" s="60">
        <f t="shared" si="2"/>
        <v>8489</v>
      </c>
    </row>
    <row r="144" spans="2:6">
      <c r="B144" s="112"/>
      <c r="C144" s="112"/>
      <c r="D144" s="59" t="s">
        <v>291</v>
      </c>
      <c r="E144" s="60">
        <v>6530</v>
      </c>
      <c r="F144" s="60">
        <f t="shared" si="2"/>
        <v>8489</v>
      </c>
    </row>
    <row r="145" spans="2:6">
      <c r="B145" s="112"/>
      <c r="C145" s="113"/>
      <c r="D145" s="59" t="s">
        <v>292</v>
      </c>
      <c r="E145" s="60">
        <v>6530</v>
      </c>
      <c r="F145" s="60">
        <f t="shared" si="2"/>
        <v>8489</v>
      </c>
    </row>
    <row r="146" spans="2:6">
      <c r="B146" s="112"/>
      <c r="C146" s="111" t="s">
        <v>293</v>
      </c>
      <c r="D146" s="59" t="s">
        <v>294</v>
      </c>
      <c r="E146" s="60">
        <v>7240</v>
      </c>
      <c r="F146" s="60">
        <f t="shared" si="2"/>
        <v>9412</v>
      </c>
    </row>
    <row r="147" spans="2:6">
      <c r="B147" s="112"/>
      <c r="C147" s="112"/>
      <c r="D147" s="59" t="s">
        <v>295</v>
      </c>
      <c r="E147" s="60">
        <v>7120</v>
      </c>
      <c r="F147" s="60">
        <f t="shared" si="2"/>
        <v>9256</v>
      </c>
    </row>
    <row r="148" spans="2:6">
      <c r="B148" s="112"/>
      <c r="C148" s="112"/>
      <c r="D148" s="59" t="s">
        <v>296</v>
      </c>
      <c r="E148" s="60">
        <v>6560</v>
      </c>
      <c r="F148" s="60">
        <f t="shared" si="2"/>
        <v>8528</v>
      </c>
    </row>
    <row r="149" spans="2:6">
      <c r="B149" s="112"/>
      <c r="C149" s="113"/>
      <c r="D149" s="59" t="s">
        <v>297</v>
      </c>
      <c r="E149" s="60">
        <v>7400</v>
      </c>
      <c r="F149" s="60">
        <f t="shared" si="2"/>
        <v>9620</v>
      </c>
    </row>
    <row r="150" spans="2:6">
      <c r="B150" s="112"/>
      <c r="C150" s="111" t="s">
        <v>298</v>
      </c>
      <c r="D150" s="59" t="s">
        <v>299</v>
      </c>
      <c r="E150" s="60">
        <v>6530</v>
      </c>
      <c r="F150" s="60">
        <f t="shared" si="2"/>
        <v>8489</v>
      </c>
    </row>
    <row r="151" spans="2:6">
      <c r="B151" s="112"/>
      <c r="C151" s="112"/>
      <c r="D151" s="59" t="s">
        <v>300</v>
      </c>
      <c r="E151" s="60">
        <v>6530</v>
      </c>
      <c r="F151" s="60">
        <f t="shared" si="2"/>
        <v>8489</v>
      </c>
    </row>
    <row r="152" spans="2:6">
      <c r="B152" s="112"/>
      <c r="C152" s="112"/>
      <c r="D152" s="59" t="s">
        <v>301</v>
      </c>
      <c r="E152" s="60">
        <v>6530</v>
      </c>
      <c r="F152" s="60">
        <f t="shared" si="2"/>
        <v>8489</v>
      </c>
    </row>
    <row r="153" spans="2:6">
      <c r="B153" s="112"/>
      <c r="C153" s="113"/>
      <c r="D153" s="59" t="s">
        <v>302</v>
      </c>
      <c r="E153" s="60">
        <v>6530</v>
      </c>
      <c r="F153" s="60">
        <f t="shared" si="2"/>
        <v>8489</v>
      </c>
    </row>
    <row r="154" spans="2:6">
      <c r="B154" s="112"/>
      <c r="C154" s="111" t="s">
        <v>481</v>
      </c>
      <c r="D154" s="59" t="s">
        <v>303</v>
      </c>
      <c r="E154" s="60">
        <v>6530</v>
      </c>
      <c r="F154" s="60">
        <f t="shared" si="2"/>
        <v>8489</v>
      </c>
    </row>
    <row r="155" spans="2:6">
      <c r="B155" s="112"/>
      <c r="C155" s="112"/>
      <c r="D155" s="59" t="s">
        <v>304</v>
      </c>
      <c r="E155" s="60">
        <v>6530</v>
      </c>
      <c r="F155" s="60">
        <f t="shared" si="2"/>
        <v>8489</v>
      </c>
    </row>
    <row r="156" spans="2:6">
      <c r="B156" s="113"/>
      <c r="C156" s="113"/>
      <c r="D156" s="59" t="s">
        <v>448</v>
      </c>
      <c r="E156" s="60">
        <v>6530</v>
      </c>
      <c r="F156" s="60">
        <f t="shared" si="2"/>
        <v>8489</v>
      </c>
    </row>
    <row r="157" spans="2:6">
      <c r="B157" s="111" t="s">
        <v>305</v>
      </c>
      <c r="C157" s="111" t="s">
        <v>306</v>
      </c>
      <c r="D157" s="59" t="s">
        <v>307</v>
      </c>
      <c r="E157" s="60">
        <v>7250</v>
      </c>
      <c r="F157" s="60">
        <f t="shared" si="2"/>
        <v>9425</v>
      </c>
    </row>
    <row r="158" spans="2:6">
      <c r="B158" s="112"/>
      <c r="C158" s="112"/>
      <c r="D158" s="59" t="s">
        <v>308</v>
      </c>
      <c r="E158" s="60">
        <v>7250</v>
      </c>
      <c r="F158" s="60">
        <f t="shared" si="2"/>
        <v>9425</v>
      </c>
    </row>
    <row r="159" spans="2:6">
      <c r="B159" s="112"/>
      <c r="C159" s="112"/>
      <c r="D159" s="59" t="s">
        <v>309</v>
      </c>
      <c r="E159" s="60">
        <v>7250</v>
      </c>
      <c r="F159" s="60">
        <f t="shared" si="2"/>
        <v>9425</v>
      </c>
    </row>
    <row r="160" spans="2:6">
      <c r="B160" s="112"/>
      <c r="C160" s="112"/>
      <c r="D160" s="59" t="s">
        <v>310</v>
      </c>
      <c r="E160" s="60">
        <v>7250</v>
      </c>
      <c r="F160" s="60">
        <f t="shared" si="2"/>
        <v>9425</v>
      </c>
    </row>
    <row r="161" spans="2:6">
      <c r="B161" s="112"/>
      <c r="C161" s="112"/>
      <c r="D161" s="59" t="s">
        <v>311</v>
      </c>
      <c r="E161" s="60">
        <v>7250</v>
      </c>
      <c r="F161" s="60">
        <f t="shared" si="2"/>
        <v>9425</v>
      </c>
    </row>
    <row r="162" spans="2:6">
      <c r="B162" s="112"/>
      <c r="C162" s="113"/>
      <c r="D162" s="59" t="s">
        <v>312</v>
      </c>
      <c r="E162" s="60">
        <v>7250</v>
      </c>
      <c r="F162" s="60">
        <f t="shared" si="2"/>
        <v>9425</v>
      </c>
    </row>
    <row r="163" spans="2:6">
      <c r="B163" s="112"/>
      <c r="C163" s="111" t="s">
        <v>449</v>
      </c>
      <c r="D163" s="59" t="s">
        <v>450</v>
      </c>
      <c r="E163" s="60">
        <v>7250</v>
      </c>
      <c r="F163" s="60">
        <f t="shared" si="2"/>
        <v>9425</v>
      </c>
    </row>
    <row r="164" spans="2:6">
      <c r="B164" s="112"/>
      <c r="C164" s="112"/>
      <c r="D164" s="59" t="s">
        <v>451</v>
      </c>
      <c r="E164" s="60">
        <v>7250</v>
      </c>
      <c r="F164" s="60">
        <f t="shared" si="2"/>
        <v>9425</v>
      </c>
    </row>
    <row r="165" spans="2:6">
      <c r="B165" s="112"/>
      <c r="C165" s="112"/>
      <c r="D165" s="59" t="s">
        <v>452</v>
      </c>
      <c r="E165" s="60">
        <v>7250</v>
      </c>
      <c r="F165" s="60">
        <f t="shared" si="2"/>
        <v>9425</v>
      </c>
    </row>
    <row r="166" spans="2:6">
      <c r="B166" s="113"/>
      <c r="C166" s="113"/>
      <c r="D166" s="59" t="s">
        <v>453</v>
      </c>
      <c r="E166" s="60">
        <v>7250</v>
      </c>
      <c r="F166" s="60">
        <f t="shared" si="2"/>
        <v>9425</v>
      </c>
    </row>
    <row r="167" spans="2:6">
      <c r="B167" s="111" t="s">
        <v>482</v>
      </c>
      <c r="C167" s="111" t="s">
        <v>454</v>
      </c>
      <c r="D167" s="59" t="s">
        <v>455</v>
      </c>
      <c r="E167" s="60">
        <v>6620</v>
      </c>
      <c r="F167" s="60">
        <f t="shared" si="2"/>
        <v>8606</v>
      </c>
    </row>
    <row r="168" spans="2:6">
      <c r="B168" s="112"/>
      <c r="C168" s="112"/>
      <c r="D168" s="59" t="s">
        <v>313</v>
      </c>
      <c r="E168" s="60">
        <v>6620</v>
      </c>
      <c r="F168" s="60">
        <f t="shared" si="2"/>
        <v>8606</v>
      </c>
    </row>
    <row r="169" spans="2:6">
      <c r="B169" s="112"/>
      <c r="C169" s="113"/>
      <c r="D169" s="59" t="s">
        <v>314</v>
      </c>
      <c r="E169" s="60">
        <v>6620</v>
      </c>
      <c r="F169" s="60">
        <f t="shared" si="2"/>
        <v>8606</v>
      </c>
    </row>
    <row r="170" spans="2:6">
      <c r="B170" s="112"/>
      <c r="C170" s="111" t="s">
        <v>456</v>
      </c>
      <c r="D170" s="59" t="s">
        <v>457</v>
      </c>
      <c r="E170" s="60">
        <v>6620</v>
      </c>
      <c r="F170" s="60">
        <f t="shared" si="2"/>
        <v>8606</v>
      </c>
    </row>
    <row r="171" spans="2:6">
      <c r="B171" s="112"/>
      <c r="C171" s="112"/>
      <c r="D171" s="59" t="s">
        <v>458</v>
      </c>
      <c r="E171" s="60">
        <v>7000</v>
      </c>
      <c r="F171" s="60">
        <f t="shared" si="2"/>
        <v>9100</v>
      </c>
    </row>
    <row r="172" spans="2:6">
      <c r="B172" s="112"/>
      <c r="C172" s="112"/>
      <c r="D172" s="59" t="s">
        <v>459</v>
      </c>
      <c r="E172" s="60">
        <v>6620</v>
      </c>
      <c r="F172" s="60">
        <f t="shared" si="2"/>
        <v>8606</v>
      </c>
    </row>
    <row r="173" spans="2:6">
      <c r="B173" s="112"/>
      <c r="C173" s="113"/>
      <c r="D173" s="59" t="s">
        <v>460</v>
      </c>
      <c r="E173" s="60">
        <v>6620</v>
      </c>
      <c r="F173" s="60">
        <f t="shared" si="2"/>
        <v>8606</v>
      </c>
    </row>
    <row r="174" spans="2:6">
      <c r="B174" s="112"/>
      <c r="C174" s="111" t="s">
        <v>461</v>
      </c>
      <c r="D174" s="59" t="s">
        <v>462</v>
      </c>
      <c r="E174" s="60">
        <v>6620</v>
      </c>
      <c r="F174" s="60">
        <f t="shared" si="2"/>
        <v>8606</v>
      </c>
    </row>
    <row r="175" spans="2:6">
      <c r="B175" s="112"/>
      <c r="C175" s="112"/>
      <c r="D175" s="59" t="s">
        <v>463</v>
      </c>
      <c r="E175" s="60">
        <v>6760</v>
      </c>
      <c r="F175" s="60">
        <f t="shared" si="2"/>
        <v>8788</v>
      </c>
    </row>
    <row r="176" spans="2:6">
      <c r="B176" s="112"/>
      <c r="C176" s="112"/>
      <c r="D176" s="59" t="s">
        <v>464</v>
      </c>
      <c r="E176" s="60">
        <v>7000</v>
      </c>
      <c r="F176" s="60">
        <f t="shared" si="2"/>
        <v>9100</v>
      </c>
    </row>
    <row r="177" spans="2:6">
      <c r="B177" s="112"/>
      <c r="C177" s="112"/>
      <c r="D177" s="59" t="s">
        <v>465</v>
      </c>
      <c r="E177" s="60">
        <v>6620</v>
      </c>
      <c r="F177" s="60">
        <f t="shared" si="2"/>
        <v>8606</v>
      </c>
    </row>
    <row r="178" spans="2:6">
      <c r="B178" s="112"/>
      <c r="C178" s="113"/>
      <c r="D178" s="59" t="s">
        <v>466</v>
      </c>
      <c r="E178" s="60">
        <v>6620</v>
      </c>
      <c r="F178" s="60">
        <f t="shared" si="2"/>
        <v>8606</v>
      </c>
    </row>
    <row r="179" spans="2:6">
      <c r="B179" s="112"/>
      <c r="C179" s="111" t="s">
        <v>467</v>
      </c>
      <c r="D179" s="59" t="s">
        <v>468</v>
      </c>
      <c r="E179" s="60">
        <v>7000</v>
      </c>
      <c r="F179" s="60">
        <f t="shared" si="2"/>
        <v>9100</v>
      </c>
    </row>
    <row r="180" spans="2:6">
      <c r="B180" s="112"/>
      <c r="C180" s="113"/>
      <c r="D180" s="59" t="s">
        <v>469</v>
      </c>
      <c r="E180" s="60">
        <v>7000</v>
      </c>
      <c r="F180" s="60">
        <f t="shared" si="2"/>
        <v>9100</v>
      </c>
    </row>
    <row r="181" spans="2:6">
      <c r="B181" s="112"/>
      <c r="C181" s="111" t="s">
        <v>470</v>
      </c>
      <c r="D181" s="59" t="s">
        <v>471</v>
      </c>
      <c r="E181" s="60">
        <v>7000</v>
      </c>
      <c r="F181" s="60">
        <f t="shared" si="2"/>
        <v>9100</v>
      </c>
    </row>
    <row r="182" spans="2:6">
      <c r="B182" s="112"/>
      <c r="C182" s="112"/>
      <c r="D182" s="59" t="s">
        <v>472</v>
      </c>
      <c r="E182" s="60">
        <v>7000</v>
      </c>
      <c r="F182" s="60">
        <f t="shared" si="2"/>
        <v>9100</v>
      </c>
    </row>
    <row r="183" spans="2:6">
      <c r="B183" s="113"/>
      <c r="C183" s="113"/>
      <c r="D183" s="59" t="s">
        <v>473</v>
      </c>
      <c r="E183" s="60">
        <v>6620</v>
      </c>
      <c r="F183" s="60">
        <f t="shared" si="2"/>
        <v>8606</v>
      </c>
    </row>
    <row r="184" spans="2:6">
      <c r="B184" s="111" t="s">
        <v>315</v>
      </c>
      <c r="C184" s="111" t="s">
        <v>316</v>
      </c>
      <c r="D184" s="59" t="s">
        <v>317</v>
      </c>
      <c r="E184" s="60">
        <v>6620</v>
      </c>
      <c r="F184" s="60">
        <f t="shared" si="2"/>
        <v>8606</v>
      </c>
    </row>
    <row r="185" spans="2:6">
      <c r="B185" s="112"/>
      <c r="C185" s="112"/>
      <c r="D185" s="59" t="s">
        <v>318</v>
      </c>
      <c r="E185" s="60">
        <v>6620</v>
      </c>
      <c r="F185" s="60">
        <f t="shared" si="2"/>
        <v>8606</v>
      </c>
    </row>
    <row r="186" spans="2:6">
      <c r="B186" s="112"/>
      <c r="C186" s="113"/>
      <c r="D186" s="59" t="s">
        <v>319</v>
      </c>
      <c r="E186" s="60">
        <v>6620</v>
      </c>
      <c r="F186" s="60">
        <f t="shared" si="2"/>
        <v>8606</v>
      </c>
    </row>
    <row r="187" spans="2:6">
      <c r="B187" s="112"/>
      <c r="C187" s="111" t="s">
        <v>320</v>
      </c>
      <c r="D187" s="59" t="s">
        <v>321</v>
      </c>
      <c r="E187" s="60">
        <v>6620</v>
      </c>
      <c r="F187" s="60">
        <f t="shared" si="2"/>
        <v>8606</v>
      </c>
    </row>
    <row r="188" spans="2:6">
      <c r="B188" s="112"/>
      <c r="C188" s="112"/>
      <c r="D188" s="59" t="s">
        <v>322</v>
      </c>
      <c r="E188" s="60">
        <v>6620</v>
      </c>
      <c r="F188" s="60">
        <f t="shared" si="2"/>
        <v>8606</v>
      </c>
    </row>
    <row r="189" spans="2:6">
      <c r="B189" s="112"/>
      <c r="C189" s="112"/>
      <c r="D189" s="59" t="s">
        <v>323</v>
      </c>
      <c r="E189" s="60">
        <v>6620</v>
      </c>
      <c r="F189" s="60">
        <f t="shared" si="2"/>
        <v>8606</v>
      </c>
    </row>
    <row r="190" spans="2:6">
      <c r="B190" s="112"/>
      <c r="C190" s="113"/>
      <c r="D190" s="59" t="s">
        <v>324</v>
      </c>
      <c r="E190" s="60">
        <v>7820</v>
      </c>
      <c r="F190" s="60">
        <f t="shared" si="2"/>
        <v>10166</v>
      </c>
    </row>
    <row r="191" spans="2:6">
      <c r="B191" s="113"/>
      <c r="C191" s="59" t="s">
        <v>325</v>
      </c>
      <c r="D191" s="59" t="s">
        <v>326</v>
      </c>
      <c r="E191" s="60">
        <v>6620</v>
      </c>
      <c r="F191" s="60">
        <f t="shared" si="2"/>
        <v>8606</v>
      </c>
    </row>
    <row r="192" spans="2:6">
      <c r="B192" s="111" t="s">
        <v>327</v>
      </c>
      <c r="C192" s="111" t="s">
        <v>328</v>
      </c>
      <c r="D192" s="59" t="s">
        <v>329</v>
      </c>
      <c r="E192" s="60">
        <v>9000</v>
      </c>
      <c r="F192" s="60">
        <f t="shared" si="2"/>
        <v>11700</v>
      </c>
    </row>
    <row r="193" spans="2:6">
      <c r="B193" s="112"/>
      <c r="C193" s="112"/>
      <c r="D193" s="59" t="s">
        <v>330</v>
      </c>
      <c r="E193" s="60">
        <v>6850</v>
      </c>
      <c r="F193" s="60">
        <f t="shared" si="2"/>
        <v>8905</v>
      </c>
    </row>
    <row r="194" spans="2:6">
      <c r="B194" s="112"/>
      <c r="C194" s="112"/>
      <c r="D194" s="59" t="s">
        <v>331</v>
      </c>
      <c r="E194" s="60">
        <v>8970</v>
      </c>
      <c r="F194" s="60">
        <f t="shared" si="2"/>
        <v>11661</v>
      </c>
    </row>
    <row r="195" spans="2:6">
      <c r="B195" s="112"/>
      <c r="C195" s="112"/>
      <c r="D195" s="59" t="s">
        <v>332</v>
      </c>
      <c r="E195" s="60">
        <v>6850</v>
      </c>
      <c r="F195" s="60">
        <f t="shared" si="2"/>
        <v>8905</v>
      </c>
    </row>
    <row r="196" spans="2:6">
      <c r="B196" s="112"/>
      <c r="C196" s="112"/>
      <c r="D196" s="59" t="s">
        <v>333</v>
      </c>
      <c r="E196" s="60">
        <v>6850</v>
      </c>
      <c r="F196" s="60">
        <f t="shared" si="2"/>
        <v>8905</v>
      </c>
    </row>
    <row r="197" spans="2:6">
      <c r="B197" s="112"/>
      <c r="C197" s="112"/>
      <c r="D197" s="59" t="s">
        <v>334</v>
      </c>
      <c r="E197" s="60">
        <v>6850</v>
      </c>
      <c r="F197" s="60">
        <f t="shared" si="2"/>
        <v>8905</v>
      </c>
    </row>
    <row r="198" spans="2:6">
      <c r="B198" s="112"/>
      <c r="C198" s="112"/>
      <c r="D198" s="59" t="s">
        <v>335</v>
      </c>
      <c r="E198" s="60">
        <v>6850</v>
      </c>
      <c r="F198" s="60">
        <f t="shared" si="2"/>
        <v>8905</v>
      </c>
    </row>
    <row r="199" spans="2:6">
      <c r="B199" s="112"/>
      <c r="C199" s="112"/>
      <c r="D199" s="59" t="s">
        <v>336</v>
      </c>
      <c r="E199" s="60">
        <v>6850</v>
      </c>
      <c r="F199" s="60">
        <f t="shared" ref="F199:F263" si="3">E199*130%</f>
        <v>8905</v>
      </c>
    </row>
    <row r="200" spans="2:6">
      <c r="B200" s="112"/>
      <c r="C200" s="112"/>
      <c r="D200" s="59" t="s">
        <v>337</v>
      </c>
      <c r="E200" s="60">
        <v>6850</v>
      </c>
      <c r="F200" s="60">
        <f t="shared" si="3"/>
        <v>8905</v>
      </c>
    </row>
    <row r="201" spans="2:6">
      <c r="B201" s="112"/>
      <c r="C201" s="112"/>
      <c r="D201" s="59" t="s">
        <v>338</v>
      </c>
      <c r="E201" s="60">
        <v>6850</v>
      </c>
      <c r="F201" s="60">
        <f t="shared" si="3"/>
        <v>8905</v>
      </c>
    </row>
    <row r="202" spans="2:6">
      <c r="B202" s="112"/>
      <c r="C202" s="112"/>
      <c r="D202" s="59" t="s">
        <v>339</v>
      </c>
      <c r="E202" s="60">
        <v>6850</v>
      </c>
      <c r="F202" s="60">
        <f t="shared" si="3"/>
        <v>8905</v>
      </c>
    </row>
    <row r="203" spans="2:6">
      <c r="B203" s="112"/>
      <c r="C203" s="112"/>
      <c r="D203" s="59" t="s">
        <v>340</v>
      </c>
      <c r="E203" s="60">
        <v>6850</v>
      </c>
      <c r="F203" s="60">
        <f t="shared" si="3"/>
        <v>8905</v>
      </c>
    </row>
    <row r="204" spans="2:6">
      <c r="B204" s="112"/>
      <c r="C204" s="112"/>
      <c r="D204" s="59" t="s">
        <v>341</v>
      </c>
      <c r="E204" s="60">
        <v>6850</v>
      </c>
      <c r="F204" s="60">
        <f t="shared" si="3"/>
        <v>8905</v>
      </c>
    </row>
    <row r="205" spans="2:6">
      <c r="B205" s="112"/>
      <c r="C205" s="113"/>
      <c r="D205" s="59" t="s">
        <v>474</v>
      </c>
      <c r="E205" s="60">
        <v>6850</v>
      </c>
      <c r="F205" s="60">
        <f t="shared" si="3"/>
        <v>8905</v>
      </c>
    </row>
    <row r="206" spans="2:6">
      <c r="B206" s="112"/>
      <c r="C206" s="111" t="s">
        <v>342</v>
      </c>
      <c r="D206" s="59" t="s">
        <v>343</v>
      </c>
      <c r="E206" s="60">
        <v>7550</v>
      </c>
      <c r="F206" s="60">
        <f t="shared" si="3"/>
        <v>9815</v>
      </c>
    </row>
    <row r="207" spans="2:6">
      <c r="B207" s="112"/>
      <c r="C207" s="112"/>
      <c r="D207" s="59" t="s">
        <v>344</v>
      </c>
      <c r="E207" s="60">
        <v>6850</v>
      </c>
      <c r="F207" s="60">
        <f t="shared" si="3"/>
        <v>8905</v>
      </c>
    </row>
    <row r="208" spans="2:6">
      <c r="B208" s="112"/>
      <c r="C208" s="113"/>
      <c r="D208" s="59" t="s">
        <v>345</v>
      </c>
      <c r="E208" s="60">
        <v>7300</v>
      </c>
      <c r="F208" s="60">
        <f t="shared" si="3"/>
        <v>9490</v>
      </c>
    </row>
    <row r="209" spans="2:6">
      <c r="B209" s="112"/>
      <c r="C209" s="111" t="s">
        <v>346</v>
      </c>
      <c r="D209" s="59" t="s">
        <v>347</v>
      </c>
      <c r="E209" s="60">
        <v>6850</v>
      </c>
      <c r="F209" s="60">
        <f t="shared" si="3"/>
        <v>8905</v>
      </c>
    </row>
    <row r="210" spans="2:6">
      <c r="B210" s="112"/>
      <c r="C210" s="112"/>
      <c r="D210" s="59" t="s">
        <v>348</v>
      </c>
      <c r="E210" s="60">
        <v>6850</v>
      </c>
      <c r="F210" s="60">
        <f t="shared" si="3"/>
        <v>8905</v>
      </c>
    </row>
    <row r="211" spans="2:6">
      <c r="B211" s="112"/>
      <c r="C211" s="112"/>
      <c r="D211" s="59" t="s">
        <v>349</v>
      </c>
      <c r="E211" s="60">
        <v>6850</v>
      </c>
      <c r="F211" s="60">
        <f t="shared" si="3"/>
        <v>8905</v>
      </c>
    </row>
    <row r="212" spans="2:6">
      <c r="B212" s="112"/>
      <c r="C212" s="112"/>
      <c r="D212" s="59" t="s">
        <v>350</v>
      </c>
      <c r="E212" s="60">
        <v>6850</v>
      </c>
      <c r="F212" s="60">
        <f t="shared" si="3"/>
        <v>8905</v>
      </c>
    </row>
    <row r="213" spans="2:6">
      <c r="B213" s="112"/>
      <c r="C213" s="112"/>
      <c r="D213" s="59" t="s">
        <v>351</v>
      </c>
      <c r="E213" s="60">
        <v>6850</v>
      </c>
      <c r="F213" s="60">
        <f t="shared" si="3"/>
        <v>8905</v>
      </c>
    </row>
    <row r="214" spans="2:6">
      <c r="B214" s="112"/>
      <c r="C214" s="112"/>
      <c r="D214" s="59" t="s">
        <v>352</v>
      </c>
      <c r="E214" s="60">
        <v>6850</v>
      </c>
      <c r="F214" s="60">
        <f t="shared" si="3"/>
        <v>8905</v>
      </c>
    </row>
    <row r="215" spans="2:6">
      <c r="B215" s="112"/>
      <c r="C215" s="112"/>
      <c r="D215" s="59" t="s">
        <v>353</v>
      </c>
      <c r="E215" s="60">
        <v>6850</v>
      </c>
      <c r="F215" s="60">
        <f t="shared" si="3"/>
        <v>8905</v>
      </c>
    </row>
    <row r="216" spans="2:6">
      <c r="B216" s="112"/>
      <c r="C216" s="112"/>
      <c r="D216" s="59" t="s">
        <v>354</v>
      </c>
      <c r="E216" s="60">
        <v>6850</v>
      </c>
      <c r="F216" s="60">
        <f t="shared" si="3"/>
        <v>8905</v>
      </c>
    </row>
    <row r="217" spans="2:6">
      <c r="B217" s="112"/>
      <c r="C217" s="112"/>
      <c r="D217" s="59" t="s">
        <v>355</v>
      </c>
      <c r="E217" s="60">
        <v>6850</v>
      </c>
      <c r="F217" s="60">
        <f t="shared" si="3"/>
        <v>8905</v>
      </c>
    </row>
    <row r="218" spans="2:6">
      <c r="B218" s="112"/>
      <c r="C218" s="112"/>
      <c r="D218" s="59" t="s">
        <v>356</v>
      </c>
      <c r="E218" s="60">
        <v>6850</v>
      </c>
      <c r="F218" s="60">
        <f t="shared" si="3"/>
        <v>8905</v>
      </c>
    </row>
    <row r="219" spans="2:6">
      <c r="B219" s="112"/>
      <c r="C219" s="112"/>
      <c r="D219" s="59" t="s">
        <v>357</v>
      </c>
      <c r="E219" s="60">
        <v>6850</v>
      </c>
      <c r="F219" s="60">
        <f t="shared" si="3"/>
        <v>8905</v>
      </c>
    </row>
    <row r="220" spans="2:6">
      <c r="B220" s="112"/>
      <c r="C220" s="112"/>
      <c r="D220" s="59" t="s">
        <v>358</v>
      </c>
      <c r="E220" s="60">
        <v>6850</v>
      </c>
      <c r="F220" s="60">
        <f t="shared" si="3"/>
        <v>8905</v>
      </c>
    </row>
    <row r="221" spans="2:6">
      <c r="B221" s="112"/>
      <c r="C221" s="112"/>
      <c r="D221" s="59" t="s">
        <v>359</v>
      </c>
      <c r="E221" s="60">
        <v>6850</v>
      </c>
      <c r="F221" s="60">
        <f t="shared" si="3"/>
        <v>8905</v>
      </c>
    </row>
    <row r="222" spans="2:6">
      <c r="B222" s="112"/>
      <c r="C222" s="112"/>
      <c r="D222" s="59" t="s">
        <v>360</v>
      </c>
      <c r="E222" s="60">
        <v>6850</v>
      </c>
      <c r="F222" s="60">
        <f t="shared" si="3"/>
        <v>8905</v>
      </c>
    </row>
    <row r="223" spans="2:6">
      <c r="B223" s="112"/>
      <c r="C223" s="112"/>
      <c r="D223" s="59" t="s">
        <v>361</v>
      </c>
      <c r="E223" s="60">
        <v>6850</v>
      </c>
      <c r="F223" s="60">
        <f t="shared" si="3"/>
        <v>8905</v>
      </c>
    </row>
    <row r="224" spans="2:6">
      <c r="B224" s="112"/>
      <c r="C224" s="112"/>
      <c r="D224" s="59" t="s">
        <v>362</v>
      </c>
      <c r="E224" s="60">
        <v>6850</v>
      </c>
      <c r="F224" s="60">
        <f t="shared" si="3"/>
        <v>8905</v>
      </c>
    </row>
    <row r="225" spans="2:6">
      <c r="B225" s="112"/>
      <c r="C225" s="112"/>
      <c r="D225" s="59" t="s">
        <v>363</v>
      </c>
      <c r="E225" s="60">
        <v>6850</v>
      </c>
      <c r="F225" s="60">
        <f t="shared" si="3"/>
        <v>8905</v>
      </c>
    </row>
    <row r="226" spans="2:6">
      <c r="B226" s="112"/>
      <c r="C226" s="112"/>
      <c r="D226" s="59" t="s">
        <v>475</v>
      </c>
      <c r="E226" s="60">
        <v>6850</v>
      </c>
      <c r="F226" s="60">
        <f t="shared" si="3"/>
        <v>8905</v>
      </c>
    </row>
    <row r="227" spans="2:6">
      <c r="B227" s="113"/>
      <c r="C227" s="113"/>
      <c r="D227" s="59" t="s">
        <v>476</v>
      </c>
      <c r="E227" s="60">
        <v>6850</v>
      </c>
      <c r="F227" s="60">
        <f t="shared" si="3"/>
        <v>8905</v>
      </c>
    </row>
    <row r="228" spans="2:6">
      <c r="B228" s="111" t="s">
        <v>364</v>
      </c>
      <c r="C228" s="111" t="s">
        <v>365</v>
      </c>
      <c r="D228" s="59" t="s">
        <v>366</v>
      </c>
      <c r="E228" s="60">
        <v>7330</v>
      </c>
      <c r="F228" s="60">
        <f t="shared" si="3"/>
        <v>9529</v>
      </c>
    </row>
    <row r="229" spans="2:6">
      <c r="B229" s="112"/>
      <c r="C229" s="112"/>
      <c r="D229" s="59" t="s">
        <v>367</v>
      </c>
      <c r="E229" s="60">
        <v>6620</v>
      </c>
      <c r="F229" s="60">
        <f t="shared" si="3"/>
        <v>8606</v>
      </c>
    </row>
    <row r="230" spans="2:6">
      <c r="B230" s="112"/>
      <c r="C230" s="112"/>
      <c r="D230" s="59" t="s">
        <v>368</v>
      </c>
      <c r="E230" s="60">
        <v>6620</v>
      </c>
      <c r="F230" s="60">
        <f t="shared" si="3"/>
        <v>8606</v>
      </c>
    </row>
    <row r="231" spans="2:6">
      <c r="B231" s="112"/>
      <c r="C231" s="112"/>
      <c r="D231" s="59" t="s">
        <v>369</v>
      </c>
      <c r="E231" s="60">
        <v>6620</v>
      </c>
      <c r="F231" s="60">
        <f t="shared" si="3"/>
        <v>8606</v>
      </c>
    </row>
    <row r="232" spans="2:6">
      <c r="B232" s="112"/>
      <c r="C232" s="112"/>
      <c r="D232" s="59" t="s">
        <v>370</v>
      </c>
      <c r="E232" s="60">
        <v>6620</v>
      </c>
      <c r="F232" s="60">
        <f t="shared" si="3"/>
        <v>8606</v>
      </c>
    </row>
    <row r="233" spans="2:6">
      <c r="B233" s="112"/>
      <c r="C233" s="112"/>
      <c r="D233" s="59" t="s">
        <v>371</v>
      </c>
      <c r="E233" s="60">
        <v>6620</v>
      </c>
      <c r="F233" s="60">
        <f t="shared" si="3"/>
        <v>8606</v>
      </c>
    </row>
    <row r="234" spans="2:6">
      <c r="B234" s="112"/>
      <c r="C234" s="112"/>
      <c r="D234" s="59" t="s">
        <v>372</v>
      </c>
      <c r="E234" s="60">
        <v>6620</v>
      </c>
      <c r="F234" s="60">
        <f t="shared" si="3"/>
        <v>8606</v>
      </c>
    </row>
    <row r="235" spans="2:6">
      <c r="B235" s="112"/>
      <c r="C235" s="112"/>
      <c r="D235" s="59" t="s">
        <v>373</v>
      </c>
      <c r="E235" s="60">
        <v>6620</v>
      </c>
      <c r="F235" s="60">
        <f t="shared" si="3"/>
        <v>8606</v>
      </c>
    </row>
    <row r="236" spans="2:6">
      <c r="B236" s="112"/>
      <c r="C236" s="112"/>
      <c r="D236" s="59" t="s">
        <v>374</v>
      </c>
      <c r="E236" s="60">
        <v>6620</v>
      </c>
      <c r="F236" s="60">
        <f t="shared" si="3"/>
        <v>8606</v>
      </c>
    </row>
    <row r="237" spans="2:6">
      <c r="B237" s="112"/>
      <c r="C237" s="112"/>
      <c r="D237" s="59" t="s">
        <v>375</v>
      </c>
      <c r="E237" s="60">
        <v>6620</v>
      </c>
      <c r="F237" s="60">
        <f t="shared" si="3"/>
        <v>8606</v>
      </c>
    </row>
    <row r="238" spans="2:6">
      <c r="B238" s="112"/>
      <c r="C238" s="113"/>
      <c r="D238" s="59" t="s">
        <v>583</v>
      </c>
      <c r="E238" s="60">
        <v>6700</v>
      </c>
      <c r="F238" s="60">
        <f t="shared" si="3"/>
        <v>8710</v>
      </c>
    </row>
    <row r="239" spans="2:6">
      <c r="B239" s="112"/>
      <c r="C239" s="111" t="s">
        <v>376</v>
      </c>
      <c r="D239" s="59" t="s">
        <v>377</v>
      </c>
      <c r="E239" s="60">
        <v>6620</v>
      </c>
      <c r="F239" s="60">
        <f t="shared" si="3"/>
        <v>8606</v>
      </c>
    </row>
    <row r="240" spans="2:6">
      <c r="B240" s="112"/>
      <c r="C240" s="112"/>
      <c r="D240" s="59" t="s">
        <v>378</v>
      </c>
      <c r="E240" s="60">
        <v>6620</v>
      </c>
      <c r="F240" s="60">
        <f t="shared" si="3"/>
        <v>8606</v>
      </c>
    </row>
    <row r="241" spans="2:6">
      <c r="B241" s="112"/>
      <c r="C241" s="112"/>
      <c r="D241" s="59" t="s">
        <v>379</v>
      </c>
      <c r="E241" s="60">
        <v>6620</v>
      </c>
      <c r="F241" s="60">
        <f t="shared" si="3"/>
        <v>8606</v>
      </c>
    </row>
    <row r="242" spans="2:6">
      <c r="B242" s="112"/>
      <c r="C242" s="113"/>
      <c r="D242" s="59" t="s">
        <v>380</v>
      </c>
      <c r="E242" s="60">
        <v>6620</v>
      </c>
      <c r="F242" s="60">
        <f t="shared" si="3"/>
        <v>8606</v>
      </c>
    </row>
    <row r="243" spans="2:6">
      <c r="B243" s="112"/>
      <c r="C243" s="111" t="s">
        <v>381</v>
      </c>
      <c r="D243" s="59" t="s">
        <v>382</v>
      </c>
      <c r="E243" s="60">
        <v>6620</v>
      </c>
      <c r="F243" s="60">
        <f t="shared" si="3"/>
        <v>8606</v>
      </c>
    </row>
    <row r="244" spans="2:6">
      <c r="B244" s="112"/>
      <c r="C244" s="112"/>
      <c r="D244" s="59" t="s">
        <v>383</v>
      </c>
      <c r="E244" s="60">
        <v>9610</v>
      </c>
      <c r="F244" s="60">
        <f t="shared" si="3"/>
        <v>12493</v>
      </c>
    </row>
    <row r="245" spans="2:6">
      <c r="B245" s="113"/>
      <c r="C245" s="113"/>
      <c r="D245" s="59" t="s">
        <v>384</v>
      </c>
      <c r="E245" s="60">
        <v>6620</v>
      </c>
      <c r="F245" s="60">
        <f t="shared" si="3"/>
        <v>8606</v>
      </c>
    </row>
    <row r="246" spans="2:6">
      <c r="B246" s="111" t="s">
        <v>385</v>
      </c>
      <c r="C246" s="111" t="s">
        <v>386</v>
      </c>
      <c r="D246" s="59" t="s">
        <v>386</v>
      </c>
      <c r="E246" s="60">
        <v>9830</v>
      </c>
      <c r="F246" s="60">
        <f t="shared" si="3"/>
        <v>12779</v>
      </c>
    </row>
    <row r="247" spans="2:6">
      <c r="B247" s="112"/>
      <c r="C247" s="112"/>
      <c r="D247" s="59" t="s">
        <v>387</v>
      </c>
      <c r="E247" s="60">
        <v>7180</v>
      </c>
      <c r="F247" s="60">
        <f t="shared" si="3"/>
        <v>9334</v>
      </c>
    </row>
    <row r="248" spans="2:6">
      <c r="B248" s="112"/>
      <c r="C248" s="113"/>
      <c r="D248" s="59" t="s">
        <v>388</v>
      </c>
      <c r="E248" s="60">
        <v>7180</v>
      </c>
      <c r="F248" s="60">
        <f t="shared" si="3"/>
        <v>9334</v>
      </c>
    </row>
    <row r="249" spans="2:6">
      <c r="B249" s="113"/>
      <c r="C249" s="59" t="s">
        <v>389</v>
      </c>
      <c r="D249" s="59" t="s">
        <v>390</v>
      </c>
      <c r="E249" s="60">
        <v>6800</v>
      </c>
      <c r="F249" s="60">
        <f t="shared" si="3"/>
        <v>8840</v>
      </c>
    </row>
    <row r="250" spans="2:6">
      <c r="B250" s="111" t="s">
        <v>391</v>
      </c>
      <c r="C250" s="111" t="s">
        <v>392</v>
      </c>
      <c r="D250" s="59" t="s">
        <v>393</v>
      </c>
      <c r="E250" s="60">
        <v>6920</v>
      </c>
      <c r="F250" s="60">
        <f t="shared" si="3"/>
        <v>8996</v>
      </c>
    </row>
    <row r="251" spans="2:6">
      <c r="B251" s="112"/>
      <c r="C251" s="113"/>
      <c r="D251" s="59" t="s">
        <v>394</v>
      </c>
      <c r="E251" s="60">
        <v>6920</v>
      </c>
      <c r="F251" s="60">
        <f t="shared" si="3"/>
        <v>8996</v>
      </c>
    </row>
    <row r="252" spans="2:6">
      <c r="B252" s="112"/>
      <c r="C252" s="111" t="s">
        <v>395</v>
      </c>
      <c r="D252" s="59" t="s">
        <v>396</v>
      </c>
      <c r="E252" s="60">
        <v>7980</v>
      </c>
      <c r="F252" s="60">
        <f t="shared" si="3"/>
        <v>10374</v>
      </c>
    </row>
    <row r="253" spans="2:6">
      <c r="B253" s="113"/>
      <c r="C253" s="113"/>
      <c r="D253" s="59" t="s">
        <v>397</v>
      </c>
      <c r="E253" s="60">
        <v>7820</v>
      </c>
      <c r="F253" s="60">
        <f t="shared" si="3"/>
        <v>10166</v>
      </c>
    </row>
    <row r="254" spans="2:6">
      <c r="B254" s="111" t="s">
        <v>398</v>
      </c>
      <c r="C254" s="111" t="s">
        <v>399</v>
      </c>
      <c r="D254" s="59" t="s">
        <v>400</v>
      </c>
      <c r="E254" s="60">
        <v>8500</v>
      </c>
      <c r="F254" s="60">
        <f t="shared" si="3"/>
        <v>11050</v>
      </c>
    </row>
    <row r="255" spans="2:6">
      <c r="B255" s="112"/>
      <c r="C255" s="112"/>
      <c r="D255" s="59" t="s">
        <v>401</v>
      </c>
      <c r="E255" s="60">
        <v>8760</v>
      </c>
      <c r="F255" s="60">
        <f t="shared" si="3"/>
        <v>11388</v>
      </c>
    </row>
    <row r="256" spans="2:6">
      <c r="B256" s="112"/>
      <c r="C256" s="112"/>
      <c r="D256" s="59" t="s">
        <v>402</v>
      </c>
      <c r="E256" s="60">
        <v>8790</v>
      </c>
      <c r="F256" s="60">
        <f t="shared" si="3"/>
        <v>11427</v>
      </c>
    </row>
    <row r="257" spans="2:6">
      <c r="B257" s="112"/>
      <c r="C257" s="112"/>
      <c r="D257" s="59" t="s">
        <v>403</v>
      </c>
      <c r="E257" s="60">
        <v>8960</v>
      </c>
      <c r="F257" s="60">
        <f t="shared" si="3"/>
        <v>11648</v>
      </c>
    </row>
    <row r="258" spans="2:6">
      <c r="B258" s="112"/>
      <c r="C258" s="113"/>
      <c r="D258" s="59" t="s">
        <v>404</v>
      </c>
      <c r="E258" s="60">
        <v>8980</v>
      </c>
      <c r="F258" s="60">
        <f t="shared" si="3"/>
        <v>11674</v>
      </c>
    </row>
    <row r="259" spans="2:6">
      <c r="B259" s="112"/>
      <c r="C259" s="59" t="s">
        <v>405</v>
      </c>
      <c r="D259" s="59" t="s">
        <v>406</v>
      </c>
      <c r="E259" s="60">
        <v>9130</v>
      </c>
      <c r="F259" s="60">
        <f t="shared" si="3"/>
        <v>11869</v>
      </c>
    </row>
    <row r="260" spans="2:6">
      <c r="B260" s="112"/>
      <c r="C260" s="59" t="s">
        <v>407</v>
      </c>
      <c r="D260" s="59" t="s">
        <v>408</v>
      </c>
      <c r="E260" s="60">
        <v>7540</v>
      </c>
      <c r="F260" s="60">
        <f t="shared" si="3"/>
        <v>9802</v>
      </c>
    </row>
    <row r="261" spans="2:6">
      <c r="B261" s="112"/>
      <c r="C261" s="111" t="s">
        <v>409</v>
      </c>
      <c r="D261" s="59" t="s">
        <v>410</v>
      </c>
      <c r="E261" s="60">
        <v>8440</v>
      </c>
      <c r="F261" s="60">
        <f t="shared" si="3"/>
        <v>10972</v>
      </c>
    </row>
    <row r="262" spans="2:6">
      <c r="B262" s="112"/>
      <c r="C262" s="113"/>
      <c r="D262" s="59" t="s">
        <v>411</v>
      </c>
      <c r="E262" s="60">
        <v>8480</v>
      </c>
      <c r="F262" s="60">
        <f t="shared" si="3"/>
        <v>11024</v>
      </c>
    </row>
    <row r="263" spans="2:6">
      <c r="B263" s="112"/>
      <c r="C263" s="111" t="s">
        <v>412</v>
      </c>
      <c r="D263" s="59" t="s">
        <v>413</v>
      </c>
      <c r="E263" s="60">
        <v>9920</v>
      </c>
      <c r="F263" s="60">
        <f t="shared" si="3"/>
        <v>12896</v>
      </c>
    </row>
    <row r="264" spans="2:6">
      <c r="B264" s="112"/>
      <c r="C264" s="112"/>
      <c r="D264" s="59" t="s">
        <v>414</v>
      </c>
      <c r="E264" s="60">
        <v>9270</v>
      </c>
      <c r="F264" s="60">
        <f t="shared" ref="F264:F285" si="4">E264*130%</f>
        <v>12051</v>
      </c>
    </row>
    <row r="265" spans="2:6">
      <c r="B265" s="112"/>
      <c r="C265" s="112"/>
      <c r="D265" s="59" t="s">
        <v>415</v>
      </c>
      <c r="E265" s="60">
        <v>6740</v>
      </c>
      <c r="F265" s="60">
        <f t="shared" si="4"/>
        <v>8762</v>
      </c>
    </row>
    <row r="266" spans="2:6">
      <c r="B266" s="112"/>
      <c r="C266" s="112"/>
      <c r="D266" s="59" t="s">
        <v>416</v>
      </c>
      <c r="E266" s="60">
        <v>6620</v>
      </c>
      <c r="F266" s="60">
        <f t="shared" si="4"/>
        <v>8606</v>
      </c>
    </row>
    <row r="267" spans="2:6">
      <c r="B267" s="112"/>
      <c r="C267" s="112"/>
      <c r="D267" s="59" t="s">
        <v>477</v>
      </c>
      <c r="E267" s="60">
        <v>7170</v>
      </c>
      <c r="F267" s="60">
        <f t="shared" si="4"/>
        <v>9321</v>
      </c>
    </row>
    <row r="268" spans="2:6">
      <c r="B268" s="112"/>
      <c r="C268" s="112"/>
      <c r="D268" s="59" t="s">
        <v>417</v>
      </c>
      <c r="E268" s="60">
        <v>7350</v>
      </c>
      <c r="F268" s="60">
        <f t="shared" si="4"/>
        <v>9555</v>
      </c>
    </row>
    <row r="269" spans="2:6">
      <c r="B269" s="112"/>
      <c r="C269" s="113"/>
      <c r="D269" s="59" t="s">
        <v>478</v>
      </c>
      <c r="E269" s="60">
        <v>6620</v>
      </c>
      <c r="F269" s="60">
        <f t="shared" si="4"/>
        <v>8606</v>
      </c>
    </row>
    <row r="270" spans="2:6">
      <c r="B270" s="112"/>
      <c r="C270" s="111" t="s">
        <v>418</v>
      </c>
      <c r="D270" s="59" t="s">
        <v>419</v>
      </c>
      <c r="E270" s="60">
        <v>6620</v>
      </c>
      <c r="F270" s="60">
        <f t="shared" si="4"/>
        <v>8606</v>
      </c>
    </row>
    <row r="271" spans="2:6">
      <c r="B271" s="112"/>
      <c r="C271" s="112"/>
      <c r="D271" s="59" t="s">
        <v>420</v>
      </c>
      <c r="E271" s="60">
        <v>7890</v>
      </c>
      <c r="F271" s="60">
        <f t="shared" si="4"/>
        <v>10257</v>
      </c>
    </row>
    <row r="272" spans="2:6">
      <c r="B272" s="113"/>
      <c r="C272" s="113"/>
      <c r="D272" s="59" t="s">
        <v>421</v>
      </c>
      <c r="E272" s="60">
        <v>6620</v>
      </c>
      <c r="F272" s="60">
        <f t="shared" si="4"/>
        <v>8606</v>
      </c>
    </row>
    <row r="273" spans="2:6">
      <c r="B273" s="111" t="s">
        <v>422</v>
      </c>
      <c r="C273" s="111" t="s">
        <v>423</v>
      </c>
      <c r="D273" s="59" t="s">
        <v>424</v>
      </c>
      <c r="E273" s="60">
        <v>7000</v>
      </c>
      <c r="F273" s="60">
        <f t="shared" si="4"/>
        <v>9100</v>
      </c>
    </row>
    <row r="274" spans="2:6">
      <c r="B274" s="112"/>
      <c r="C274" s="112"/>
      <c r="D274" s="59" t="s">
        <v>425</v>
      </c>
      <c r="E274" s="60">
        <v>7680</v>
      </c>
      <c r="F274" s="60">
        <f t="shared" si="4"/>
        <v>9984</v>
      </c>
    </row>
    <row r="275" spans="2:6">
      <c r="B275" s="112"/>
      <c r="C275" s="112"/>
      <c r="D275" s="59" t="s">
        <v>426</v>
      </c>
      <c r="E275" s="60">
        <v>8590</v>
      </c>
      <c r="F275" s="60">
        <f t="shared" si="4"/>
        <v>11167</v>
      </c>
    </row>
    <row r="276" spans="2:6">
      <c r="B276" s="112"/>
      <c r="C276" s="113"/>
      <c r="D276" s="59" t="s">
        <v>427</v>
      </c>
      <c r="E276" s="60">
        <v>7980</v>
      </c>
      <c r="F276" s="60">
        <f t="shared" si="4"/>
        <v>10374</v>
      </c>
    </row>
    <row r="277" spans="2:6">
      <c r="B277" s="112"/>
      <c r="C277" s="111" t="s">
        <v>428</v>
      </c>
      <c r="D277" s="59" t="s">
        <v>429</v>
      </c>
      <c r="E277" s="60">
        <v>6620</v>
      </c>
      <c r="F277" s="60">
        <f t="shared" si="4"/>
        <v>8606</v>
      </c>
    </row>
    <row r="278" spans="2:6">
      <c r="B278" s="112"/>
      <c r="C278" s="113"/>
      <c r="D278" s="59" t="s">
        <v>430</v>
      </c>
      <c r="E278" s="60">
        <v>6620</v>
      </c>
      <c r="F278" s="60">
        <f t="shared" si="4"/>
        <v>8606</v>
      </c>
    </row>
    <row r="279" spans="2:6">
      <c r="B279" s="112"/>
      <c r="C279" s="111" t="s">
        <v>431</v>
      </c>
      <c r="D279" s="59" t="s">
        <v>432</v>
      </c>
      <c r="E279" s="60">
        <v>7100</v>
      </c>
      <c r="F279" s="60">
        <f t="shared" si="4"/>
        <v>9230</v>
      </c>
    </row>
    <row r="280" spans="2:6">
      <c r="B280" s="112"/>
      <c r="C280" s="112"/>
      <c r="D280" s="59" t="s">
        <v>433</v>
      </c>
      <c r="E280" s="60">
        <v>8720</v>
      </c>
      <c r="F280" s="60">
        <f t="shared" si="4"/>
        <v>11336</v>
      </c>
    </row>
    <row r="281" spans="2:6">
      <c r="B281" s="112"/>
      <c r="C281" s="113"/>
      <c r="D281" s="59" t="s">
        <v>434</v>
      </c>
      <c r="E281" s="60">
        <v>8750</v>
      </c>
      <c r="F281" s="60">
        <f t="shared" si="4"/>
        <v>11375</v>
      </c>
    </row>
    <row r="282" spans="2:6">
      <c r="B282" s="112"/>
      <c r="C282" s="111" t="s">
        <v>435</v>
      </c>
      <c r="D282" s="59" t="s">
        <v>436</v>
      </c>
      <c r="E282" s="60">
        <v>6620</v>
      </c>
      <c r="F282" s="60">
        <f t="shared" si="4"/>
        <v>8606</v>
      </c>
    </row>
    <row r="283" spans="2:6">
      <c r="B283" s="112"/>
      <c r="C283" s="112"/>
      <c r="D283" s="59" t="s">
        <v>437</v>
      </c>
      <c r="E283" s="60">
        <v>6620</v>
      </c>
      <c r="F283" s="60">
        <f t="shared" si="4"/>
        <v>8606</v>
      </c>
    </row>
    <row r="284" spans="2:6">
      <c r="B284" s="112"/>
      <c r="C284" s="112"/>
      <c r="D284" s="59" t="s">
        <v>438</v>
      </c>
      <c r="E284" s="60">
        <v>6620</v>
      </c>
      <c r="F284" s="60">
        <f t="shared" si="4"/>
        <v>8606</v>
      </c>
    </row>
    <row r="285" spans="2:6">
      <c r="B285" s="113"/>
      <c r="C285" s="113"/>
      <c r="D285" s="59" t="s">
        <v>439</v>
      </c>
      <c r="E285" s="60">
        <v>8260</v>
      </c>
      <c r="F285" s="60">
        <f t="shared" si="4"/>
        <v>10738</v>
      </c>
    </row>
  </sheetData>
  <sheetProtection sheet="1" objects="1" scenarios="1" formatCells="0" formatColumns="0" formatRows="0" insertColumns="0" insertRows="0" deleteColumns="0" deleteRows="0"/>
  <mergeCells count="95">
    <mergeCell ref="E2:E4"/>
    <mergeCell ref="B75:B76"/>
    <mergeCell ref="B77:B88"/>
    <mergeCell ref="B50:B58"/>
    <mergeCell ref="B27:B31"/>
    <mergeCell ref="B2:D3"/>
    <mergeCell ref="C5:C6"/>
    <mergeCell ref="B7:B17"/>
    <mergeCell ref="C7:C9"/>
    <mergeCell ref="C10:C12"/>
    <mergeCell ref="C13:C14"/>
    <mergeCell ref="C15:C17"/>
    <mergeCell ref="B5:B6"/>
    <mergeCell ref="C18:C23"/>
    <mergeCell ref="C24:C26"/>
    <mergeCell ref="C28:C29"/>
    <mergeCell ref="C30:C31"/>
    <mergeCell ref="B32:B36"/>
    <mergeCell ref="C32:C33"/>
    <mergeCell ref="C34:C36"/>
    <mergeCell ref="B18:B26"/>
    <mergeCell ref="B67:B74"/>
    <mergeCell ref="C68:C71"/>
    <mergeCell ref="C72:C74"/>
    <mergeCell ref="C37:C39"/>
    <mergeCell ref="C40:C43"/>
    <mergeCell ref="B44:B49"/>
    <mergeCell ref="C44:C45"/>
    <mergeCell ref="C46:C48"/>
    <mergeCell ref="C50:C53"/>
    <mergeCell ref="B37:B43"/>
    <mergeCell ref="C55:C58"/>
    <mergeCell ref="B59:B66"/>
    <mergeCell ref="C60:C61"/>
    <mergeCell ref="C62:C63"/>
    <mergeCell ref="C64:C66"/>
    <mergeCell ref="C78:C79"/>
    <mergeCell ref="C80:C83"/>
    <mergeCell ref="C84:C88"/>
    <mergeCell ref="B89:B91"/>
    <mergeCell ref="C89:C91"/>
    <mergeCell ref="C106:C109"/>
    <mergeCell ref="C110:C115"/>
    <mergeCell ref="C116:C120"/>
    <mergeCell ref="B121:B156"/>
    <mergeCell ref="C121:C122"/>
    <mergeCell ref="C123:C124"/>
    <mergeCell ref="C125:C126"/>
    <mergeCell ref="C128:C130"/>
    <mergeCell ref="C131:C135"/>
    <mergeCell ref="C136:C137"/>
    <mergeCell ref="B92:B120"/>
    <mergeCell ref="C96:C98"/>
    <mergeCell ref="C99:C101"/>
    <mergeCell ref="C102:C104"/>
    <mergeCell ref="C138:C145"/>
    <mergeCell ref="C146:C149"/>
    <mergeCell ref="C150:C153"/>
    <mergeCell ref="B157:B166"/>
    <mergeCell ref="C157:C162"/>
    <mergeCell ref="C163:C166"/>
    <mergeCell ref="C154:C156"/>
    <mergeCell ref="C170:C173"/>
    <mergeCell ref="C174:C178"/>
    <mergeCell ref="C179:C180"/>
    <mergeCell ref="C181:C183"/>
    <mergeCell ref="B184:B191"/>
    <mergeCell ref="C184:C186"/>
    <mergeCell ref="C187:C190"/>
    <mergeCell ref="B167:B183"/>
    <mergeCell ref="C167:C169"/>
    <mergeCell ref="B250:B253"/>
    <mergeCell ref="C250:C251"/>
    <mergeCell ref="C252:C253"/>
    <mergeCell ref="B254:B272"/>
    <mergeCell ref="C254:C258"/>
    <mergeCell ref="C261:C262"/>
    <mergeCell ref="C263:C269"/>
    <mergeCell ref="C270:C272"/>
    <mergeCell ref="C92:C95"/>
    <mergeCell ref="C228:C238"/>
    <mergeCell ref="B273:B285"/>
    <mergeCell ref="C273:C276"/>
    <mergeCell ref="C277:C278"/>
    <mergeCell ref="C279:C281"/>
    <mergeCell ref="C282:C285"/>
    <mergeCell ref="B192:B227"/>
    <mergeCell ref="C192:C205"/>
    <mergeCell ref="C206:C208"/>
    <mergeCell ref="C209:C227"/>
    <mergeCell ref="B228:B245"/>
    <mergeCell ref="C239:C242"/>
    <mergeCell ref="C243:C245"/>
    <mergeCell ref="B246:B249"/>
    <mergeCell ref="C246:C248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1:I25"/>
  <sheetViews>
    <sheetView workbookViewId="0">
      <selection activeCell="H9" sqref="H9"/>
    </sheetView>
  </sheetViews>
  <sheetFormatPr defaultRowHeight="16.5"/>
  <cols>
    <col min="3" max="3" width="4.125" bestFit="1" customWidth="1"/>
    <col min="4" max="4" width="53.5" bestFit="1" customWidth="1"/>
    <col min="7" max="7" width="4.125" bestFit="1" customWidth="1"/>
    <col min="8" max="8" width="47.625" bestFit="1" customWidth="1"/>
    <col min="9" max="9" width="19" style="30" customWidth="1"/>
  </cols>
  <sheetData>
    <row r="1" spans="3:9">
      <c r="C1" s="116" t="s">
        <v>28</v>
      </c>
      <c r="D1" s="116"/>
      <c r="G1" s="116" t="s">
        <v>49</v>
      </c>
      <c r="H1" s="116"/>
      <c r="I1" s="116"/>
    </row>
    <row r="2" spans="3:9" ht="27.75" customHeight="1">
      <c r="C2" s="63">
        <v>221</v>
      </c>
      <c r="D2" s="22" t="s">
        <v>13</v>
      </c>
      <c r="G2" s="63">
        <v>101</v>
      </c>
      <c r="H2" s="22" t="s">
        <v>29</v>
      </c>
      <c r="I2" s="115" t="s">
        <v>59</v>
      </c>
    </row>
    <row r="3" spans="3:9">
      <c r="C3" s="63">
        <v>241</v>
      </c>
      <c r="D3" s="22" t="s">
        <v>14</v>
      </c>
      <c r="G3" s="63">
        <v>103</v>
      </c>
      <c r="H3" s="22" t="s">
        <v>30</v>
      </c>
      <c r="I3" s="115"/>
    </row>
    <row r="4" spans="3:9">
      <c r="C4" s="63">
        <v>242</v>
      </c>
      <c r="D4" s="22" t="s">
        <v>15</v>
      </c>
      <c r="G4" s="63">
        <v>107</v>
      </c>
      <c r="H4" s="22" t="s">
        <v>31</v>
      </c>
      <c r="I4" s="115"/>
    </row>
    <row r="5" spans="3:9">
      <c r="C5" s="63">
        <v>251</v>
      </c>
      <c r="D5" s="22" t="s">
        <v>16</v>
      </c>
      <c r="G5" s="63">
        <v>139</v>
      </c>
      <c r="H5" s="22" t="s">
        <v>32</v>
      </c>
      <c r="I5" s="76" t="s">
        <v>51</v>
      </c>
    </row>
    <row r="6" spans="3:9">
      <c r="C6" s="63">
        <v>259</v>
      </c>
      <c r="D6" s="22" t="s">
        <v>17</v>
      </c>
      <c r="G6" s="63">
        <v>221</v>
      </c>
      <c r="H6" s="22" t="s">
        <v>13</v>
      </c>
      <c r="I6" s="115" t="s">
        <v>63</v>
      </c>
    </row>
    <row r="7" spans="3:9">
      <c r="C7" s="63">
        <v>262</v>
      </c>
      <c r="D7" s="22" t="s">
        <v>18</v>
      </c>
      <c r="G7" s="63">
        <v>222</v>
      </c>
      <c r="H7" s="22" t="s">
        <v>33</v>
      </c>
      <c r="I7" s="115"/>
    </row>
    <row r="8" spans="3:9">
      <c r="C8" s="63">
        <v>272</v>
      </c>
      <c r="D8" s="22" t="s">
        <v>19</v>
      </c>
      <c r="G8" s="63">
        <v>251</v>
      </c>
      <c r="H8" s="22" t="s">
        <v>16</v>
      </c>
      <c r="I8" s="63" t="s">
        <v>52</v>
      </c>
    </row>
    <row r="9" spans="3:9">
      <c r="C9" s="63">
        <v>281</v>
      </c>
      <c r="D9" s="22" t="s">
        <v>20</v>
      </c>
      <c r="G9" s="63">
        <v>262</v>
      </c>
      <c r="H9" s="22" t="s">
        <v>34</v>
      </c>
      <c r="I9" s="115" t="s">
        <v>53</v>
      </c>
    </row>
    <row r="10" spans="3:9">
      <c r="C10" s="63">
        <v>291</v>
      </c>
      <c r="D10" s="22" t="s">
        <v>21</v>
      </c>
      <c r="G10" s="63">
        <v>265</v>
      </c>
      <c r="H10" s="22" t="s">
        <v>35</v>
      </c>
      <c r="I10" s="115"/>
    </row>
    <row r="11" spans="3:9">
      <c r="C11" s="63">
        <v>292</v>
      </c>
      <c r="D11" s="22" t="s">
        <v>22</v>
      </c>
      <c r="G11" s="63">
        <v>281</v>
      </c>
      <c r="H11" s="22" t="s">
        <v>36</v>
      </c>
      <c r="I11" s="115" t="s">
        <v>54</v>
      </c>
    </row>
    <row r="12" spans="3:9">
      <c r="C12" s="63">
        <v>302</v>
      </c>
      <c r="D12" s="22" t="s">
        <v>23</v>
      </c>
      <c r="G12" s="63">
        <v>289</v>
      </c>
      <c r="H12" s="22" t="s">
        <v>37</v>
      </c>
      <c r="I12" s="115"/>
    </row>
    <row r="13" spans="3:9" ht="40.5">
      <c r="C13" s="63">
        <v>303</v>
      </c>
      <c r="D13" s="22" t="s">
        <v>24</v>
      </c>
      <c r="G13" s="63">
        <v>292</v>
      </c>
      <c r="H13" s="22" t="s">
        <v>22</v>
      </c>
      <c r="I13" s="76" t="s">
        <v>60</v>
      </c>
    </row>
    <row r="14" spans="3:9">
      <c r="C14" s="63">
        <v>304</v>
      </c>
      <c r="D14" s="22" t="s">
        <v>25</v>
      </c>
      <c r="G14" s="63">
        <v>303</v>
      </c>
      <c r="H14" s="22" t="s">
        <v>24</v>
      </c>
      <c r="I14" s="115" t="s">
        <v>55</v>
      </c>
    </row>
    <row r="15" spans="3:9">
      <c r="C15" s="63">
        <v>313</v>
      </c>
      <c r="D15" s="22" t="s">
        <v>26</v>
      </c>
      <c r="G15" s="63">
        <v>320</v>
      </c>
      <c r="H15" s="22" t="s">
        <v>38</v>
      </c>
      <c r="I15" s="115"/>
    </row>
    <row r="16" spans="3:9">
      <c r="C16" s="63">
        <v>340</v>
      </c>
      <c r="D16" s="22" t="s">
        <v>27</v>
      </c>
      <c r="G16" s="63">
        <v>463</v>
      </c>
      <c r="H16" s="22" t="s">
        <v>39</v>
      </c>
      <c r="I16" s="115" t="s">
        <v>56</v>
      </c>
    </row>
    <row r="17" spans="7:9">
      <c r="G17" s="63">
        <v>471</v>
      </c>
      <c r="H17" s="22" t="s">
        <v>40</v>
      </c>
      <c r="I17" s="115"/>
    </row>
    <row r="18" spans="7:9">
      <c r="G18" s="63">
        <v>492</v>
      </c>
      <c r="H18" s="22" t="s">
        <v>41</v>
      </c>
      <c r="I18" s="115" t="s">
        <v>57</v>
      </c>
    </row>
    <row r="19" spans="7:9">
      <c r="G19" s="63">
        <v>529</v>
      </c>
      <c r="H19" s="22" t="s">
        <v>42</v>
      </c>
      <c r="I19" s="115"/>
    </row>
    <row r="20" spans="7:9">
      <c r="G20" s="63">
        <v>551</v>
      </c>
      <c r="H20" s="22" t="s">
        <v>43</v>
      </c>
      <c r="I20" s="76" t="s">
        <v>58</v>
      </c>
    </row>
    <row r="21" spans="7:9" ht="27">
      <c r="G21" s="63">
        <v>561</v>
      </c>
      <c r="H21" s="22" t="s">
        <v>44</v>
      </c>
      <c r="I21" s="76" t="s">
        <v>61</v>
      </c>
    </row>
    <row r="22" spans="7:9" ht="40.5">
      <c r="G22" s="63">
        <v>682</v>
      </c>
      <c r="H22" s="22" t="s">
        <v>45</v>
      </c>
      <c r="I22" s="76" t="s">
        <v>62</v>
      </c>
    </row>
    <row r="23" spans="7:9">
      <c r="G23" s="63">
        <v>742</v>
      </c>
      <c r="H23" s="22" t="s">
        <v>46</v>
      </c>
      <c r="I23" s="63" t="s">
        <v>52</v>
      </c>
    </row>
    <row r="24" spans="7:9">
      <c r="G24" s="63">
        <v>751</v>
      </c>
      <c r="H24" s="22" t="s">
        <v>47</v>
      </c>
      <c r="I24" s="63" t="s">
        <v>52</v>
      </c>
    </row>
    <row r="25" spans="7:9">
      <c r="G25" s="63">
        <v>759</v>
      </c>
      <c r="H25" s="22" t="s">
        <v>48</v>
      </c>
      <c r="I25" s="63" t="s">
        <v>52</v>
      </c>
    </row>
  </sheetData>
  <sheetProtection sheet="1" objects="1" scenarios="1" formatCells="0" formatColumns="0" formatRows="0" insertColumns="0" insertRows="0" insertHyperlinks="0" deleteColumns="0" deleteRows="0"/>
  <mergeCells count="9">
    <mergeCell ref="I14:I15"/>
    <mergeCell ref="I16:I17"/>
    <mergeCell ref="I18:I19"/>
    <mergeCell ref="G1:I1"/>
    <mergeCell ref="C1:D1"/>
    <mergeCell ref="I6:I7"/>
    <mergeCell ref="I2:I4"/>
    <mergeCell ref="I9:I10"/>
    <mergeCell ref="I11:I12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 지정된 범위</vt:lpstr>
      </vt:variant>
      <vt:variant>
        <vt:i4>1</vt:i4>
      </vt:variant>
    </vt:vector>
  </HeadingPairs>
  <TitlesOfParts>
    <vt:vector size="5" baseType="lpstr">
      <vt:lpstr>산업구조변화대응 등 특화훈련 훈련과정 일람표</vt:lpstr>
      <vt:lpstr>지원 및 육성대상 산업(확정)</vt:lpstr>
      <vt:lpstr>NCS직종별 기준단가</vt:lpstr>
      <vt:lpstr>Sheet1</vt:lpstr>
      <vt:lpstr>'산업구조변화대응 등 특화훈련 훈련과정 일람표'!Print_Area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승현 신</cp:lastModifiedBy>
  <cp:lastPrinted>2022-05-13T02:02:37Z</cp:lastPrinted>
  <dcterms:created xsi:type="dcterms:W3CDTF">2020-05-07T05:19:34Z</dcterms:created>
  <dcterms:modified xsi:type="dcterms:W3CDTF">2025-04-10T07:01:10Z</dcterms:modified>
</cp:coreProperties>
</file>